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60" yWindow="525" windowWidth="19815" windowHeight="7365" firstSheet="24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  <sheet name="Sheet17" sheetId="17" r:id="rId17"/>
    <sheet name="Sheet18" sheetId="18" r:id="rId18"/>
    <sheet name="Sheet19" sheetId="19" r:id="rId19"/>
    <sheet name="Sheet20" sheetId="20" r:id="rId20"/>
    <sheet name="Sheet21" sheetId="21" r:id="rId21"/>
    <sheet name="Sheet22" sheetId="22" r:id="rId22"/>
    <sheet name="Sheet23 (2)" sheetId="34" r:id="rId23"/>
    <sheet name="Sheet24 (2)" sheetId="35" r:id="rId24"/>
    <sheet name="Sheet25 (2)" sheetId="36" r:id="rId25"/>
    <sheet name="Sheet26 (2)" sheetId="37" r:id="rId26"/>
    <sheet name="Sheet27 (2)" sheetId="38" r:id="rId27"/>
    <sheet name="Sheet28 (2)" sheetId="39" r:id="rId28"/>
    <sheet name="Sheet29 (2)" sheetId="40" r:id="rId29"/>
    <sheet name="Sheet30 (2)" sheetId="41" r:id="rId30"/>
    <sheet name="Sheet31 (2)" sheetId="42" r:id="rId31"/>
    <sheet name="Summary" sheetId="32" r:id="rId32"/>
    <sheet name="Evaluation Warning" sheetId="33" r:id="rId33"/>
  </sheets>
  <definedNames>
    <definedName name="_xlnm.Print_Area" localSheetId="31">Summary!$G$3:$H$37</definedName>
  </definedNames>
  <calcPr calcId="144525"/>
</workbook>
</file>

<file path=xl/calcChain.xml><?xml version="1.0" encoding="utf-8"?>
<calcChain xmlns="http://schemas.openxmlformats.org/spreadsheetml/2006/main">
  <c r="S53" i="1" l="1"/>
  <c r="S51" i="2"/>
  <c r="S50" i="2"/>
  <c r="S49" i="2"/>
  <c r="S48" i="2"/>
  <c r="S47" i="2"/>
  <c r="S46" i="2"/>
  <c r="S45" i="2"/>
  <c r="S44" i="2"/>
  <c r="S43" i="2"/>
  <c r="S42" i="2"/>
  <c r="S41" i="2"/>
  <c r="S40" i="2"/>
  <c r="S39" i="2"/>
  <c r="S38" i="2"/>
  <c r="S37" i="2"/>
  <c r="S36" i="2"/>
  <c r="S35" i="2"/>
  <c r="S34" i="2"/>
  <c r="S33" i="2"/>
  <c r="S32" i="2"/>
  <c r="S31" i="2"/>
  <c r="S30" i="2"/>
  <c r="S29" i="2"/>
  <c r="S28" i="2"/>
  <c r="S52" i="2" s="1"/>
  <c r="S51" i="3"/>
  <c r="S50" i="3"/>
  <c r="S49" i="3"/>
  <c r="S48" i="3"/>
  <c r="S47" i="3"/>
  <c r="S46" i="3"/>
  <c r="S45" i="3"/>
  <c r="S44" i="3"/>
  <c r="S43" i="3"/>
  <c r="S42" i="3"/>
  <c r="S41" i="3"/>
  <c r="S40" i="3"/>
  <c r="S39" i="3"/>
  <c r="S38" i="3"/>
  <c r="S37" i="3"/>
  <c r="S36" i="3"/>
  <c r="S35" i="3"/>
  <c r="S34" i="3"/>
  <c r="S33" i="3"/>
  <c r="S32" i="3"/>
  <c r="S31" i="3"/>
  <c r="S30" i="3"/>
  <c r="S29" i="3"/>
  <c r="S28" i="3"/>
  <c r="S52" i="3" s="1"/>
  <c r="S51" i="4"/>
  <c r="S50" i="4"/>
  <c r="S49" i="4"/>
  <c r="S48" i="4"/>
  <c r="S47" i="4"/>
  <c r="S46" i="4"/>
  <c r="S45" i="4"/>
  <c r="S44" i="4"/>
  <c r="S43" i="4"/>
  <c r="S42" i="4"/>
  <c r="S41" i="4"/>
  <c r="S40" i="4"/>
  <c r="S39" i="4"/>
  <c r="S38" i="4"/>
  <c r="S37" i="4"/>
  <c r="S36" i="4"/>
  <c r="S35" i="4"/>
  <c r="S34" i="4"/>
  <c r="S33" i="4"/>
  <c r="S32" i="4"/>
  <c r="S31" i="4"/>
  <c r="S30" i="4"/>
  <c r="S29" i="4"/>
  <c r="S28" i="4"/>
  <c r="S52" i="4" s="1"/>
  <c r="S51" i="5"/>
  <c r="S50" i="5"/>
  <c r="S49" i="5"/>
  <c r="S48" i="5"/>
  <c r="S47" i="5"/>
  <c r="S46" i="5"/>
  <c r="S45" i="5"/>
  <c r="S44" i="5"/>
  <c r="S43" i="5"/>
  <c r="S42" i="5"/>
  <c r="S41" i="5"/>
  <c r="S40" i="5"/>
  <c r="S39" i="5"/>
  <c r="S38" i="5"/>
  <c r="S37" i="5"/>
  <c r="S36" i="5"/>
  <c r="S35" i="5"/>
  <c r="S34" i="5"/>
  <c r="S33" i="5"/>
  <c r="S32" i="5"/>
  <c r="S31" i="5"/>
  <c r="S30" i="5"/>
  <c r="S29" i="5"/>
  <c r="S28" i="5"/>
  <c r="S52" i="5" s="1"/>
  <c r="S51" i="6"/>
  <c r="S50" i="6"/>
  <c r="S49" i="6"/>
  <c r="S48" i="6"/>
  <c r="S47" i="6"/>
  <c r="S46" i="6"/>
  <c r="S45" i="6"/>
  <c r="S44" i="6"/>
  <c r="S43" i="6"/>
  <c r="S42" i="6"/>
  <c r="S41" i="6"/>
  <c r="S40" i="6"/>
  <c r="S39" i="6"/>
  <c r="S38" i="6"/>
  <c r="S37" i="6"/>
  <c r="S36" i="6"/>
  <c r="S35" i="6"/>
  <c r="S34" i="6"/>
  <c r="S33" i="6"/>
  <c r="S32" i="6"/>
  <c r="S31" i="6"/>
  <c r="S30" i="6"/>
  <c r="S29" i="6"/>
  <c r="S28" i="6"/>
  <c r="S52" i="6" s="1"/>
  <c r="S51" i="7"/>
  <c r="S50" i="7"/>
  <c r="S49" i="7"/>
  <c r="S48" i="7"/>
  <c r="S47" i="7"/>
  <c r="S46" i="7"/>
  <c r="S45" i="7"/>
  <c r="S44" i="7"/>
  <c r="S43" i="7"/>
  <c r="S42" i="7"/>
  <c r="S41" i="7"/>
  <c r="S40" i="7"/>
  <c r="S39" i="7"/>
  <c r="S38" i="7"/>
  <c r="S37" i="7"/>
  <c r="S36" i="7"/>
  <c r="S35" i="7"/>
  <c r="S34" i="7"/>
  <c r="S33" i="7"/>
  <c r="S32" i="7"/>
  <c r="S31" i="7"/>
  <c r="S30" i="7"/>
  <c r="S29" i="7"/>
  <c r="S28" i="7"/>
  <c r="S52" i="7" s="1"/>
  <c r="S51" i="8"/>
  <c r="S50" i="8"/>
  <c r="S49" i="8"/>
  <c r="S48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52" i="8" s="1"/>
  <c r="S51" i="9"/>
  <c r="S50" i="9"/>
  <c r="S49" i="9"/>
  <c r="S48" i="9"/>
  <c r="S47" i="9"/>
  <c r="S46" i="9"/>
  <c r="S45" i="9"/>
  <c r="S44" i="9"/>
  <c r="S43" i="9"/>
  <c r="S42" i="9"/>
  <c r="S41" i="9"/>
  <c r="S40" i="9"/>
  <c r="S39" i="9"/>
  <c r="S38" i="9"/>
  <c r="S37" i="9"/>
  <c r="S36" i="9"/>
  <c r="S35" i="9"/>
  <c r="S34" i="9"/>
  <c r="S33" i="9"/>
  <c r="S32" i="9"/>
  <c r="S31" i="9"/>
  <c r="S30" i="9"/>
  <c r="S29" i="9"/>
  <c r="S28" i="9"/>
  <c r="S52" i="9" s="1"/>
  <c r="S51" i="10"/>
  <c r="S50" i="10"/>
  <c r="S49" i="10"/>
  <c r="S48" i="10"/>
  <c r="S47" i="10"/>
  <c r="S46" i="10"/>
  <c r="S45" i="10"/>
  <c r="S44" i="10"/>
  <c r="S43" i="10"/>
  <c r="S42" i="10"/>
  <c r="S41" i="10"/>
  <c r="S40" i="10"/>
  <c r="S39" i="10"/>
  <c r="S38" i="10"/>
  <c r="S37" i="10"/>
  <c r="S36" i="10"/>
  <c r="S35" i="10"/>
  <c r="S34" i="10"/>
  <c r="S33" i="10"/>
  <c r="S32" i="10"/>
  <c r="S31" i="10"/>
  <c r="S30" i="10"/>
  <c r="S29" i="10"/>
  <c r="S28" i="10"/>
  <c r="S52" i="10" s="1"/>
  <c r="S51" i="11"/>
  <c r="S50" i="11"/>
  <c r="S49" i="11"/>
  <c r="S48" i="11"/>
  <c r="S47" i="11"/>
  <c r="S46" i="11"/>
  <c r="S45" i="11"/>
  <c r="S44" i="11"/>
  <c r="S43" i="11"/>
  <c r="S42" i="11"/>
  <c r="S41" i="11"/>
  <c r="S40" i="11"/>
  <c r="S39" i="11"/>
  <c r="S38" i="11"/>
  <c r="S37" i="11"/>
  <c r="S36" i="11"/>
  <c r="S35" i="11"/>
  <c r="S34" i="11"/>
  <c r="S33" i="11"/>
  <c r="S32" i="11"/>
  <c r="S31" i="11"/>
  <c r="S30" i="11"/>
  <c r="S29" i="11"/>
  <c r="S28" i="11"/>
  <c r="S52" i="11" s="1"/>
  <c r="S51" i="12"/>
  <c r="S50" i="12"/>
  <c r="S49" i="12"/>
  <c r="S48" i="12"/>
  <c r="S47" i="12"/>
  <c r="S46" i="12"/>
  <c r="S45" i="12"/>
  <c r="S44" i="12"/>
  <c r="S43" i="12"/>
  <c r="S42" i="12"/>
  <c r="S41" i="12"/>
  <c r="S40" i="12"/>
  <c r="S39" i="12"/>
  <c r="S38" i="12"/>
  <c r="S37" i="12"/>
  <c r="S36" i="12"/>
  <c r="S35" i="12"/>
  <c r="S34" i="12"/>
  <c r="S33" i="12"/>
  <c r="S32" i="12"/>
  <c r="S31" i="12"/>
  <c r="S30" i="12"/>
  <c r="S29" i="12"/>
  <c r="S28" i="12"/>
  <c r="S52" i="12" s="1"/>
  <c r="S51" i="13"/>
  <c r="S50" i="13"/>
  <c r="S49" i="13"/>
  <c r="S48" i="13"/>
  <c r="S47" i="13"/>
  <c r="S46" i="13"/>
  <c r="S45" i="13"/>
  <c r="S44" i="13"/>
  <c r="S43" i="13"/>
  <c r="S42" i="13"/>
  <c r="S41" i="13"/>
  <c r="S40" i="13"/>
  <c r="S39" i="13"/>
  <c r="S38" i="13"/>
  <c r="S37" i="13"/>
  <c r="S36" i="13"/>
  <c r="S35" i="13"/>
  <c r="S34" i="13"/>
  <c r="S33" i="13"/>
  <c r="S32" i="13"/>
  <c r="S31" i="13"/>
  <c r="S30" i="13"/>
  <c r="S29" i="13"/>
  <c r="S28" i="13"/>
  <c r="S52" i="13" s="1"/>
  <c r="S51" i="14"/>
  <c r="S50" i="14"/>
  <c r="S49" i="14"/>
  <c r="S48" i="14"/>
  <c r="S47" i="14"/>
  <c r="S46" i="14"/>
  <c r="S45" i="14"/>
  <c r="S44" i="14"/>
  <c r="S43" i="14"/>
  <c r="S42" i="14"/>
  <c r="S41" i="14"/>
  <c r="S40" i="14"/>
  <c r="S39" i="14"/>
  <c r="S38" i="14"/>
  <c r="S37" i="14"/>
  <c r="S36" i="14"/>
  <c r="S35" i="14"/>
  <c r="S34" i="14"/>
  <c r="S33" i="14"/>
  <c r="S32" i="14"/>
  <c r="S31" i="14"/>
  <c r="S30" i="14"/>
  <c r="S29" i="14"/>
  <c r="S28" i="14"/>
  <c r="S52" i="14" s="1"/>
  <c r="S51" i="15"/>
  <c r="S50" i="15"/>
  <c r="S49" i="15"/>
  <c r="S48" i="15"/>
  <c r="S47" i="15"/>
  <c r="S46" i="15"/>
  <c r="S45" i="15"/>
  <c r="S44" i="15"/>
  <c r="S43" i="15"/>
  <c r="S42" i="15"/>
  <c r="S41" i="15"/>
  <c r="S40" i="15"/>
  <c r="S39" i="15"/>
  <c r="S38" i="15"/>
  <c r="S37" i="15"/>
  <c r="S36" i="15"/>
  <c r="S35" i="15"/>
  <c r="S34" i="15"/>
  <c r="S33" i="15"/>
  <c r="S32" i="15"/>
  <c r="S31" i="15"/>
  <c r="S30" i="15"/>
  <c r="S29" i="15"/>
  <c r="S28" i="15"/>
  <c r="S52" i="15" s="1"/>
  <c r="S51" i="16"/>
  <c r="S50" i="16"/>
  <c r="S49" i="16"/>
  <c r="S48" i="16"/>
  <c r="S47" i="16"/>
  <c r="S46" i="16"/>
  <c r="S45" i="16"/>
  <c r="S44" i="16"/>
  <c r="S43" i="16"/>
  <c r="S42" i="16"/>
  <c r="S41" i="16"/>
  <c r="S40" i="16"/>
  <c r="S39" i="16"/>
  <c r="S38" i="16"/>
  <c r="S37" i="16"/>
  <c r="S36" i="16"/>
  <c r="S35" i="16"/>
  <c r="S34" i="16"/>
  <c r="S33" i="16"/>
  <c r="S32" i="16"/>
  <c r="S31" i="16"/>
  <c r="S30" i="16"/>
  <c r="S29" i="16"/>
  <c r="S28" i="16"/>
  <c r="S52" i="16" s="1"/>
  <c r="S51" i="17"/>
  <c r="S50" i="17"/>
  <c r="S49" i="17"/>
  <c r="S48" i="17"/>
  <c r="S47" i="17"/>
  <c r="S46" i="17"/>
  <c r="S45" i="17"/>
  <c r="S44" i="17"/>
  <c r="S43" i="17"/>
  <c r="S42" i="17"/>
  <c r="S41" i="17"/>
  <c r="S40" i="17"/>
  <c r="S39" i="17"/>
  <c r="S38" i="17"/>
  <c r="S37" i="17"/>
  <c r="S36" i="17"/>
  <c r="S35" i="17"/>
  <c r="S34" i="17"/>
  <c r="S33" i="17"/>
  <c r="S32" i="17"/>
  <c r="S31" i="17"/>
  <c r="S30" i="17"/>
  <c r="S29" i="17"/>
  <c r="S28" i="17"/>
  <c r="S52" i="17" s="1"/>
  <c r="S51" i="18"/>
  <c r="S50" i="18"/>
  <c r="S49" i="18"/>
  <c r="S48" i="18"/>
  <c r="S47" i="18"/>
  <c r="S46" i="18"/>
  <c r="S45" i="18"/>
  <c r="S44" i="18"/>
  <c r="S43" i="18"/>
  <c r="S42" i="18"/>
  <c r="S41" i="18"/>
  <c r="S40" i="18"/>
  <c r="S39" i="18"/>
  <c r="S38" i="18"/>
  <c r="S37" i="18"/>
  <c r="S36" i="18"/>
  <c r="S35" i="18"/>
  <c r="S34" i="18"/>
  <c r="S33" i="18"/>
  <c r="S32" i="18"/>
  <c r="S31" i="18"/>
  <c r="S30" i="18"/>
  <c r="S29" i="18"/>
  <c r="S28" i="18"/>
  <c r="S52" i="18" s="1"/>
  <c r="S51" i="19"/>
  <c r="S50" i="19"/>
  <c r="S49" i="19"/>
  <c r="S48" i="19"/>
  <c r="S47" i="19"/>
  <c r="S46" i="19"/>
  <c r="S45" i="19"/>
  <c r="S44" i="19"/>
  <c r="S43" i="19"/>
  <c r="S42" i="19"/>
  <c r="S41" i="19"/>
  <c r="S40" i="19"/>
  <c r="S39" i="19"/>
  <c r="S38" i="19"/>
  <c r="S37" i="19"/>
  <c r="S36" i="19"/>
  <c r="S35" i="19"/>
  <c r="S34" i="19"/>
  <c r="S33" i="19"/>
  <c r="S32" i="19"/>
  <c r="S31" i="19"/>
  <c r="S30" i="19"/>
  <c r="S29" i="19"/>
  <c r="S28" i="19"/>
  <c r="S52" i="19" s="1"/>
  <c r="S51" i="20"/>
  <c r="S50" i="20"/>
  <c r="S49" i="20"/>
  <c r="S48" i="20"/>
  <c r="S47" i="20"/>
  <c r="S46" i="20"/>
  <c r="S45" i="20"/>
  <c r="S44" i="20"/>
  <c r="S43" i="20"/>
  <c r="S42" i="20"/>
  <c r="S41" i="20"/>
  <c r="S40" i="20"/>
  <c r="S39" i="20"/>
  <c r="S38" i="20"/>
  <c r="S37" i="20"/>
  <c r="S36" i="20"/>
  <c r="S35" i="20"/>
  <c r="S34" i="20"/>
  <c r="S33" i="20"/>
  <c r="S32" i="20"/>
  <c r="S31" i="20"/>
  <c r="S30" i="20"/>
  <c r="S29" i="20"/>
  <c r="S28" i="20"/>
  <c r="S52" i="20" s="1"/>
  <c r="S51" i="21"/>
  <c r="S50" i="21"/>
  <c r="S49" i="21"/>
  <c r="S48" i="21"/>
  <c r="S47" i="21"/>
  <c r="S46" i="21"/>
  <c r="S45" i="21"/>
  <c r="S44" i="21"/>
  <c r="S43" i="21"/>
  <c r="S42" i="21"/>
  <c r="S41" i="21"/>
  <c r="S40" i="21"/>
  <c r="S39" i="21"/>
  <c r="S38" i="21"/>
  <c r="S37" i="21"/>
  <c r="S36" i="21"/>
  <c r="S35" i="21"/>
  <c r="S34" i="21"/>
  <c r="S33" i="21"/>
  <c r="S32" i="21"/>
  <c r="S31" i="21"/>
  <c r="S30" i="21"/>
  <c r="S29" i="21"/>
  <c r="S28" i="21"/>
  <c r="S52" i="21" s="1"/>
  <c r="S51" i="22"/>
  <c r="S50" i="22"/>
  <c r="S49" i="22"/>
  <c r="S48" i="22"/>
  <c r="S47" i="22"/>
  <c r="S46" i="22"/>
  <c r="S45" i="22"/>
  <c r="S44" i="22"/>
  <c r="S43" i="22"/>
  <c r="S42" i="22"/>
  <c r="S41" i="22"/>
  <c r="S40" i="22"/>
  <c r="S39" i="22"/>
  <c r="S38" i="22"/>
  <c r="S37" i="22"/>
  <c r="S36" i="22"/>
  <c r="S35" i="22"/>
  <c r="S34" i="22"/>
  <c r="S33" i="22"/>
  <c r="S32" i="22"/>
  <c r="S31" i="22"/>
  <c r="S30" i="22"/>
  <c r="S29" i="22"/>
  <c r="S28" i="22"/>
  <c r="S52" i="22" s="1"/>
  <c r="S51" i="34"/>
  <c r="S50" i="34"/>
  <c r="S49" i="34"/>
  <c r="S48" i="34"/>
  <c r="S47" i="34"/>
  <c r="S46" i="34"/>
  <c r="S45" i="34"/>
  <c r="S44" i="34"/>
  <c r="S43" i="34"/>
  <c r="S42" i="34"/>
  <c r="S41" i="34"/>
  <c r="S40" i="34"/>
  <c r="S39" i="34"/>
  <c r="S38" i="34"/>
  <c r="S37" i="34"/>
  <c r="S36" i="34"/>
  <c r="S35" i="34"/>
  <c r="S34" i="34"/>
  <c r="S33" i="34"/>
  <c r="S32" i="34"/>
  <c r="S31" i="34"/>
  <c r="S30" i="34"/>
  <c r="S29" i="34"/>
  <c r="S28" i="34"/>
  <c r="S52" i="34" s="1"/>
  <c r="S51" i="35"/>
  <c r="S50" i="35"/>
  <c r="S49" i="35"/>
  <c r="S48" i="35"/>
  <c r="S47" i="35"/>
  <c r="S46" i="35"/>
  <c r="S45" i="35"/>
  <c r="S44" i="35"/>
  <c r="S43" i="35"/>
  <c r="S42" i="35"/>
  <c r="S41" i="35"/>
  <c r="S40" i="35"/>
  <c r="S39" i="35"/>
  <c r="S38" i="35"/>
  <c r="S37" i="35"/>
  <c r="S36" i="35"/>
  <c r="S35" i="35"/>
  <c r="S34" i="35"/>
  <c r="S33" i="35"/>
  <c r="S32" i="35"/>
  <c r="S31" i="35"/>
  <c r="S30" i="35"/>
  <c r="S29" i="35"/>
  <c r="S28" i="35"/>
  <c r="S52" i="35" s="1"/>
  <c r="S51" i="36"/>
  <c r="S50" i="36"/>
  <c r="S49" i="36"/>
  <c r="S48" i="36"/>
  <c r="S47" i="36"/>
  <c r="S46" i="36"/>
  <c r="S45" i="36"/>
  <c r="S44" i="36"/>
  <c r="S43" i="36"/>
  <c r="S42" i="36"/>
  <c r="S41" i="36"/>
  <c r="S40" i="36"/>
  <c r="S39" i="36"/>
  <c r="S38" i="36"/>
  <c r="S37" i="36"/>
  <c r="S36" i="36"/>
  <c r="S35" i="36"/>
  <c r="S34" i="36"/>
  <c r="S33" i="36"/>
  <c r="S32" i="36"/>
  <c r="S31" i="36"/>
  <c r="S30" i="36"/>
  <c r="S29" i="36"/>
  <c r="S28" i="36"/>
  <c r="S52" i="36" s="1"/>
  <c r="S51" i="37"/>
  <c r="S50" i="37"/>
  <c r="S49" i="37"/>
  <c r="S48" i="37"/>
  <c r="S47" i="37"/>
  <c r="S46" i="37"/>
  <c r="S45" i="37"/>
  <c r="S44" i="37"/>
  <c r="S43" i="37"/>
  <c r="S42" i="37"/>
  <c r="S41" i="37"/>
  <c r="S40" i="37"/>
  <c r="S39" i="37"/>
  <c r="S38" i="37"/>
  <c r="S37" i="37"/>
  <c r="S36" i="37"/>
  <c r="S35" i="37"/>
  <c r="S34" i="37"/>
  <c r="S33" i="37"/>
  <c r="S32" i="37"/>
  <c r="S31" i="37"/>
  <c r="S30" i="37"/>
  <c r="S29" i="37"/>
  <c r="S28" i="37"/>
  <c r="S52" i="37" s="1"/>
  <c r="S51" i="38"/>
  <c r="S50" i="38"/>
  <c r="S49" i="38"/>
  <c r="S48" i="38"/>
  <c r="S47" i="38"/>
  <c r="S46" i="38"/>
  <c r="S45" i="38"/>
  <c r="S44" i="38"/>
  <c r="S43" i="38"/>
  <c r="S42" i="38"/>
  <c r="S41" i="38"/>
  <c r="S40" i="38"/>
  <c r="S39" i="38"/>
  <c r="S38" i="38"/>
  <c r="S37" i="38"/>
  <c r="S36" i="38"/>
  <c r="S35" i="38"/>
  <c r="S34" i="38"/>
  <c r="S33" i="38"/>
  <c r="S32" i="38"/>
  <c r="S31" i="38"/>
  <c r="S30" i="38"/>
  <c r="S29" i="38"/>
  <c r="S28" i="38"/>
  <c r="S52" i="38" s="1"/>
  <c r="S51" i="39"/>
  <c r="S50" i="39"/>
  <c r="S49" i="39"/>
  <c r="S48" i="39"/>
  <c r="S47" i="39"/>
  <c r="S46" i="39"/>
  <c r="S45" i="39"/>
  <c r="S44" i="39"/>
  <c r="S43" i="39"/>
  <c r="S42" i="39"/>
  <c r="S41" i="39"/>
  <c r="S40" i="39"/>
  <c r="S39" i="39"/>
  <c r="S38" i="39"/>
  <c r="S37" i="39"/>
  <c r="S36" i="39"/>
  <c r="S35" i="39"/>
  <c r="S34" i="39"/>
  <c r="S33" i="39"/>
  <c r="S32" i="39"/>
  <c r="S31" i="39"/>
  <c r="S30" i="39"/>
  <c r="S29" i="39"/>
  <c r="S28" i="39"/>
  <c r="S52" i="39" s="1"/>
  <c r="S51" i="40"/>
  <c r="S50" i="40"/>
  <c r="S49" i="40"/>
  <c r="S48" i="40"/>
  <c r="S47" i="40"/>
  <c r="S46" i="40"/>
  <c r="S45" i="40"/>
  <c r="S44" i="40"/>
  <c r="S43" i="40"/>
  <c r="S42" i="40"/>
  <c r="S41" i="40"/>
  <c r="S40" i="40"/>
  <c r="S39" i="40"/>
  <c r="S38" i="40"/>
  <c r="S37" i="40"/>
  <c r="S36" i="40"/>
  <c r="S35" i="40"/>
  <c r="S34" i="40"/>
  <c r="S33" i="40"/>
  <c r="S32" i="40"/>
  <c r="S31" i="40"/>
  <c r="S30" i="40"/>
  <c r="S29" i="40"/>
  <c r="S28" i="40"/>
  <c r="S52" i="40" s="1"/>
  <c r="S51" i="41"/>
  <c r="S50" i="41"/>
  <c r="S49" i="41"/>
  <c r="S48" i="41"/>
  <c r="S47" i="41"/>
  <c r="S46" i="41"/>
  <c r="S45" i="41"/>
  <c r="S44" i="41"/>
  <c r="S43" i="41"/>
  <c r="S42" i="41"/>
  <c r="S41" i="41"/>
  <c r="S40" i="41"/>
  <c r="S39" i="41"/>
  <c r="S38" i="41"/>
  <c r="S37" i="41"/>
  <c r="S36" i="41"/>
  <c r="S35" i="41"/>
  <c r="S34" i="41"/>
  <c r="S33" i="41"/>
  <c r="S32" i="41"/>
  <c r="S31" i="41"/>
  <c r="S30" i="41"/>
  <c r="S29" i="41"/>
  <c r="S28" i="41"/>
  <c r="S52" i="41" s="1"/>
  <c r="S51" i="42"/>
  <c r="S50" i="42"/>
  <c r="S49" i="42"/>
  <c r="S48" i="42"/>
  <c r="S47" i="42"/>
  <c r="S46" i="42"/>
  <c r="S45" i="42"/>
  <c r="S44" i="42"/>
  <c r="S43" i="42"/>
  <c r="S42" i="42"/>
  <c r="S41" i="42"/>
  <c r="S40" i="42"/>
  <c r="S39" i="42"/>
  <c r="S38" i="42"/>
  <c r="S37" i="42"/>
  <c r="S36" i="42"/>
  <c r="S35" i="42"/>
  <c r="S34" i="42"/>
  <c r="S33" i="42"/>
  <c r="S32" i="42"/>
  <c r="S31" i="42"/>
  <c r="S30" i="42"/>
  <c r="S29" i="42"/>
  <c r="S28" i="42"/>
  <c r="S52" i="42" s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52" i="1" s="1"/>
  <c r="N60" i="42" l="1"/>
  <c r="I60" i="42"/>
  <c r="D60" i="42"/>
  <c r="B64" i="42" s="1"/>
  <c r="O59" i="42"/>
  <c r="J59" i="42"/>
  <c r="E59" i="42"/>
  <c r="O58" i="42"/>
  <c r="J58" i="42"/>
  <c r="E58" i="42"/>
  <c r="O57" i="42"/>
  <c r="J57" i="42"/>
  <c r="E57" i="42"/>
  <c r="O56" i="42"/>
  <c r="J56" i="42"/>
  <c r="E56" i="42"/>
  <c r="O55" i="42"/>
  <c r="J55" i="42"/>
  <c r="E55" i="42"/>
  <c r="O54" i="42"/>
  <c r="J54" i="42"/>
  <c r="E54" i="42"/>
  <c r="O53" i="42"/>
  <c r="J53" i="42"/>
  <c r="E53" i="42"/>
  <c r="O52" i="42"/>
  <c r="J52" i="42"/>
  <c r="E52" i="42"/>
  <c r="O51" i="42"/>
  <c r="J51" i="42"/>
  <c r="E51" i="42"/>
  <c r="O50" i="42"/>
  <c r="J50" i="42"/>
  <c r="E50" i="42"/>
  <c r="O49" i="42"/>
  <c r="J49" i="42"/>
  <c r="E49" i="42"/>
  <c r="O48" i="42"/>
  <c r="J48" i="42"/>
  <c r="E48" i="42"/>
  <c r="O47" i="42"/>
  <c r="J47" i="42"/>
  <c r="E47" i="42"/>
  <c r="O46" i="42"/>
  <c r="J46" i="42"/>
  <c r="E46" i="42"/>
  <c r="O45" i="42"/>
  <c r="J45" i="42"/>
  <c r="E45" i="42"/>
  <c r="O44" i="42"/>
  <c r="J44" i="42"/>
  <c r="E44" i="42"/>
  <c r="O43" i="42"/>
  <c r="J43" i="42"/>
  <c r="E43" i="42"/>
  <c r="O42" i="42"/>
  <c r="J42" i="42"/>
  <c r="E42" i="42"/>
  <c r="O41" i="42"/>
  <c r="J41" i="42"/>
  <c r="E41" i="42"/>
  <c r="O40" i="42"/>
  <c r="J40" i="42"/>
  <c r="E40" i="42"/>
  <c r="O39" i="42"/>
  <c r="J39" i="42"/>
  <c r="E39" i="42"/>
  <c r="O38" i="42"/>
  <c r="J38" i="42"/>
  <c r="E38" i="42"/>
  <c r="O37" i="42"/>
  <c r="J37" i="42"/>
  <c r="E37" i="42"/>
  <c r="O36" i="42"/>
  <c r="J36" i="42"/>
  <c r="E36" i="42"/>
  <c r="O35" i="42"/>
  <c r="J35" i="42"/>
  <c r="E35" i="42"/>
  <c r="O34" i="42"/>
  <c r="J34" i="42"/>
  <c r="E34" i="42"/>
  <c r="O33" i="42"/>
  <c r="J33" i="42"/>
  <c r="E33" i="42"/>
  <c r="O32" i="42"/>
  <c r="J32" i="42"/>
  <c r="E32" i="42"/>
  <c r="O31" i="42"/>
  <c r="J31" i="42"/>
  <c r="E31" i="42"/>
  <c r="O30" i="42"/>
  <c r="J30" i="42"/>
  <c r="E30" i="42"/>
  <c r="O29" i="42"/>
  <c r="O60" i="42" s="1"/>
  <c r="J29" i="42"/>
  <c r="E29" i="42"/>
  <c r="E60" i="42" s="1"/>
  <c r="C64" i="42" s="1"/>
  <c r="O28" i="42"/>
  <c r="J28" i="42"/>
  <c r="J60" i="42" s="1"/>
  <c r="E28" i="42"/>
  <c r="N60" i="41"/>
  <c r="I60" i="41"/>
  <c r="D60" i="41"/>
  <c r="B64" i="41" s="1"/>
  <c r="O59" i="41"/>
  <c r="J59" i="41"/>
  <c r="E59" i="41"/>
  <c r="O58" i="41"/>
  <c r="J58" i="41"/>
  <c r="E58" i="41"/>
  <c r="O57" i="41"/>
  <c r="J57" i="41"/>
  <c r="E57" i="41"/>
  <c r="O56" i="41"/>
  <c r="J56" i="41"/>
  <c r="E56" i="41"/>
  <c r="O55" i="41"/>
  <c r="J55" i="41"/>
  <c r="E55" i="41"/>
  <c r="O54" i="41"/>
  <c r="J54" i="41"/>
  <c r="E54" i="41"/>
  <c r="O53" i="41"/>
  <c r="J53" i="41"/>
  <c r="E53" i="41"/>
  <c r="O52" i="41"/>
  <c r="J52" i="41"/>
  <c r="E52" i="41"/>
  <c r="O51" i="41"/>
  <c r="J51" i="41"/>
  <c r="E51" i="41"/>
  <c r="O50" i="41"/>
  <c r="J50" i="41"/>
  <c r="E50" i="41"/>
  <c r="O49" i="41"/>
  <c r="J49" i="41"/>
  <c r="E49" i="41"/>
  <c r="O48" i="41"/>
  <c r="J48" i="41"/>
  <c r="E48" i="41"/>
  <c r="O47" i="41"/>
  <c r="J47" i="41"/>
  <c r="E47" i="41"/>
  <c r="O46" i="41"/>
  <c r="J46" i="41"/>
  <c r="E46" i="41"/>
  <c r="O45" i="41"/>
  <c r="J45" i="41"/>
  <c r="E45" i="41"/>
  <c r="O44" i="41"/>
  <c r="J44" i="41"/>
  <c r="E44" i="41"/>
  <c r="O43" i="41"/>
  <c r="J43" i="41"/>
  <c r="E43" i="41"/>
  <c r="O42" i="41"/>
  <c r="J42" i="41"/>
  <c r="E42" i="41"/>
  <c r="O41" i="41"/>
  <c r="J41" i="41"/>
  <c r="E41" i="41"/>
  <c r="O40" i="41"/>
  <c r="J40" i="41"/>
  <c r="E40" i="41"/>
  <c r="O39" i="41"/>
  <c r="J39" i="41"/>
  <c r="E39" i="41"/>
  <c r="O38" i="41"/>
  <c r="J38" i="41"/>
  <c r="E38" i="41"/>
  <c r="O37" i="41"/>
  <c r="J37" i="41"/>
  <c r="E37" i="41"/>
  <c r="O36" i="41"/>
  <c r="J36" i="41"/>
  <c r="E36" i="41"/>
  <c r="O35" i="41"/>
  <c r="J35" i="41"/>
  <c r="E35" i="41"/>
  <c r="O34" i="41"/>
  <c r="J34" i="41"/>
  <c r="E34" i="41"/>
  <c r="O33" i="41"/>
  <c r="J33" i="41"/>
  <c r="E33" i="41"/>
  <c r="O32" i="41"/>
  <c r="J32" i="41"/>
  <c r="E32" i="41"/>
  <c r="O31" i="41"/>
  <c r="J31" i="41"/>
  <c r="E31" i="41"/>
  <c r="O30" i="41"/>
  <c r="J30" i="41"/>
  <c r="E30" i="41"/>
  <c r="O29" i="41"/>
  <c r="O60" i="41" s="1"/>
  <c r="J29" i="41"/>
  <c r="E29" i="41"/>
  <c r="E60" i="41" s="1"/>
  <c r="C64" i="41" s="1"/>
  <c r="O28" i="41"/>
  <c r="J28" i="41"/>
  <c r="J60" i="41" s="1"/>
  <c r="E28" i="41"/>
  <c r="N60" i="40"/>
  <c r="I60" i="40"/>
  <c r="D60" i="40"/>
  <c r="B64" i="40" s="1"/>
  <c r="O59" i="40"/>
  <c r="J59" i="40"/>
  <c r="E59" i="40"/>
  <c r="O58" i="40"/>
  <c r="J58" i="40"/>
  <c r="E58" i="40"/>
  <c r="O57" i="40"/>
  <c r="J57" i="40"/>
  <c r="E57" i="40"/>
  <c r="O56" i="40"/>
  <c r="J56" i="40"/>
  <c r="E56" i="40"/>
  <c r="O55" i="40"/>
  <c r="J55" i="40"/>
  <c r="E55" i="40"/>
  <c r="O54" i="40"/>
  <c r="J54" i="40"/>
  <c r="E54" i="40"/>
  <c r="O53" i="40"/>
  <c r="J53" i="40"/>
  <c r="E53" i="40"/>
  <c r="O52" i="40"/>
  <c r="J52" i="40"/>
  <c r="E52" i="40"/>
  <c r="O51" i="40"/>
  <c r="J51" i="40"/>
  <c r="E51" i="40"/>
  <c r="O50" i="40"/>
  <c r="J50" i="40"/>
  <c r="E50" i="40"/>
  <c r="O49" i="40"/>
  <c r="J49" i="40"/>
  <c r="E49" i="40"/>
  <c r="O48" i="40"/>
  <c r="J48" i="40"/>
  <c r="E48" i="40"/>
  <c r="O47" i="40"/>
  <c r="J47" i="40"/>
  <c r="E47" i="40"/>
  <c r="O46" i="40"/>
  <c r="J46" i="40"/>
  <c r="E46" i="40"/>
  <c r="O45" i="40"/>
  <c r="J45" i="40"/>
  <c r="E45" i="40"/>
  <c r="O44" i="40"/>
  <c r="J44" i="40"/>
  <c r="E44" i="40"/>
  <c r="O43" i="40"/>
  <c r="J43" i="40"/>
  <c r="E43" i="40"/>
  <c r="O42" i="40"/>
  <c r="J42" i="40"/>
  <c r="E42" i="40"/>
  <c r="O41" i="40"/>
  <c r="J41" i="40"/>
  <c r="E41" i="40"/>
  <c r="O40" i="40"/>
  <c r="J40" i="40"/>
  <c r="E40" i="40"/>
  <c r="O39" i="40"/>
  <c r="J39" i="40"/>
  <c r="E39" i="40"/>
  <c r="O38" i="40"/>
  <c r="J38" i="40"/>
  <c r="E38" i="40"/>
  <c r="O37" i="40"/>
  <c r="J37" i="40"/>
  <c r="E37" i="40"/>
  <c r="O36" i="40"/>
  <c r="J36" i="40"/>
  <c r="E36" i="40"/>
  <c r="O35" i="40"/>
  <c r="J35" i="40"/>
  <c r="E35" i="40"/>
  <c r="O34" i="40"/>
  <c r="J34" i="40"/>
  <c r="E34" i="40"/>
  <c r="O33" i="40"/>
  <c r="J33" i="40"/>
  <c r="E33" i="40"/>
  <c r="O32" i="40"/>
  <c r="J32" i="40"/>
  <c r="E32" i="40"/>
  <c r="O31" i="40"/>
  <c r="J31" i="40"/>
  <c r="E31" i="40"/>
  <c r="O30" i="40"/>
  <c r="J30" i="40"/>
  <c r="E30" i="40"/>
  <c r="O29" i="40"/>
  <c r="O60" i="40" s="1"/>
  <c r="J29" i="40"/>
  <c r="E29" i="40"/>
  <c r="E60" i="40" s="1"/>
  <c r="O28" i="40"/>
  <c r="J28" i="40"/>
  <c r="J60" i="40" s="1"/>
  <c r="E28" i="40"/>
  <c r="N60" i="39"/>
  <c r="I60" i="39"/>
  <c r="D60" i="39"/>
  <c r="B64" i="39" s="1"/>
  <c r="O59" i="39"/>
  <c r="J59" i="39"/>
  <c r="E59" i="39"/>
  <c r="O58" i="39"/>
  <c r="J58" i="39"/>
  <c r="E58" i="39"/>
  <c r="O57" i="39"/>
  <c r="J57" i="39"/>
  <c r="E57" i="39"/>
  <c r="O56" i="39"/>
  <c r="J56" i="39"/>
  <c r="E56" i="39"/>
  <c r="O55" i="39"/>
  <c r="J55" i="39"/>
  <c r="E55" i="39"/>
  <c r="O54" i="39"/>
  <c r="J54" i="39"/>
  <c r="E54" i="39"/>
  <c r="O53" i="39"/>
  <c r="J53" i="39"/>
  <c r="E53" i="39"/>
  <c r="O52" i="39"/>
  <c r="J52" i="39"/>
  <c r="E52" i="39"/>
  <c r="O51" i="39"/>
  <c r="J51" i="39"/>
  <c r="E51" i="39"/>
  <c r="O50" i="39"/>
  <c r="J50" i="39"/>
  <c r="E50" i="39"/>
  <c r="O49" i="39"/>
  <c r="J49" i="39"/>
  <c r="E49" i="39"/>
  <c r="O48" i="39"/>
  <c r="J48" i="39"/>
  <c r="E48" i="39"/>
  <c r="O47" i="39"/>
  <c r="J47" i="39"/>
  <c r="E47" i="39"/>
  <c r="O46" i="39"/>
  <c r="J46" i="39"/>
  <c r="E46" i="39"/>
  <c r="O45" i="39"/>
  <c r="J45" i="39"/>
  <c r="E45" i="39"/>
  <c r="O44" i="39"/>
  <c r="J44" i="39"/>
  <c r="E44" i="39"/>
  <c r="O43" i="39"/>
  <c r="J43" i="39"/>
  <c r="E43" i="39"/>
  <c r="O42" i="39"/>
  <c r="J42" i="39"/>
  <c r="E42" i="39"/>
  <c r="O41" i="39"/>
  <c r="J41" i="39"/>
  <c r="E41" i="39"/>
  <c r="O40" i="39"/>
  <c r="J40" i="39"/>
  <c r="E40" i="39"/>
  <c r="O39" i="39"/>
  <c r="J39" i="39"/>
  <c r="E39" i="39"/>
  <c r="O38" i="39"/>
  <c r="J38" i="39"/>
  <c r="E38" i="39"/>
  <c r="O37" i="39"/>
  <c r="J37" i="39"/>
  <c r="E37" i="39"/>
  <c r="O36" i="39"/>
  <c r="J36" i="39"/>
  <c r="E36" i="39"/>
  <c r="O35" i="39"/>
  <c r="J35" i="39"/>
  <c r="E35" i="39"/>
  <c r="O34" i="39"/>
  <c r="J34" i="39"/>
  <c r="E34" i="39"/>
  <c r="O33" i="39"/>
  <c r="J33" i="39"/>
  <c r="E33" i="39"/>
  <c r="O32" i="39"/>
  <c r="J32" i="39"/>
  <c r="E32" i="39"/>
  <c r="O31" i="39"/>
  <c r="J31" i="39"/>
  <c r="E31" i="39"/>
  <c r="O30" i="39"/>
  <c r="J30" i="39"/>
  <c r="E30" i="39"/>
  <c r="O29" i="39"/>
  <c r="O60" i="39" s="1"/>
  <c r="J29" i="39"/>
  <c r="E29" i="39"/>
  <c r="E60" i="39" s="1"/>
  <c r="O28" i="39"/>
  <c r="J28" i="39"/>
  <c r="J60" i="39" s="1"/>
  <c r="E28" i="39"/>
  <c r="N60" i="38"/>
  <c r="I60" i="38"/>
  <c r="D60" i="38"/>
  <c r="B64" i="38" s="1"/>
  <c r="O59" i="38"/>
  <c r="J59" i="38"/>
  <c r="E59" i="38"/>
  <c r="O58" i="38"/>
  <c r="J58" i="38"/>
  <c r="E58" i="38"/>
  <c r="O57" i="38"/>
  <c r="J57" i="38"/>
  <c r="E57" i="38"/>
  <c r="O56" i="38"/>
  <c r="J56" i="38"/>
  <c r="E56" i="38"/>
  <c r="O55" i="38"/>
  <c r="J55" i="38"/>
  <c r="E55" i="38"/>
  <c r="O54" i="38"/>
  <c r="J54" i="38"/>
  <c r="E54" i="38"/>
  <c r="O53" i="38"/>
  <c r="J53" i="38"/>
  <c r="E53" i="38"/>
  <c r="O52" i="38"/>
  <c r="J52" i="38"/>
  <c r="E52" i="38"/>
  <c r="O51" i="38"/>
  <c r="J51" i="38"/>
  <c r="E51" i="38"/>
  <c r="O50" i="38"/>
  <c r="J50" i="38"/>
  <c r="E50" i="38"/>
  <c r="O49" i="38"/>
  <c r="J49" i="38"/>
  <c r="E49" i="38"/>
  <c r="O48" i="38"/>
  <c r="J48" i="38"/>
  <c r="E48" i="38"/>
  <c r="O47" i="38"/>
  <c r="J47" i="38"/>
  <c r="E47" i="38"/>
  <c r="O46" i="38"/>
  <c r="J46" i="38"/>
  <c r="E46" i="38"/>
  <c r="O45" i="38"/>
  <c r="J45" i="38"/>
  <c r="E45" i="38"/>
  <c r="O44" i="38"/>
  <c r="J44" i="38"/>
  <c r="E44" i="38"/>
  <c r="O43" i="38"/>
  <c r="J43" i="38"/>
  <c r="E43" i="38"/>
  <c r="O42" i="38"/>
  <c r="J42" i="38"/>
  <c r="E42" i="38"/>
  <c r="O41" i="38"/>
  <c r="J41" i="38"/>
  <c r="E41" i="38"/>
  <c r="O40" i="38"/>
  <c r="J40" i="38"/>
  <c r="E40" i="38"/>
  <c r="O39" i="38"/>
  <c r="J39" i="38"/>
  <c r="E39" i="38"/>
  <c r="O38" i="38"/>
  <c r="J38" i="38"/>
  <c r="E38" i="38"/>
  <c r="O37" i="38"/>
  <c r="J37" i="38"/>
  <c r="E37" i="38"/>
  <c r="O36" i="38"/>
  <c r="J36" i="38"/>
  <c r="E36" i="38"/>
  <c r="O35" i="38"/>
  <c r="J35" i="38"/>
  <c r="E35" i="38"/>
  <c r="O34" i="38"/>
  <c r="J34" i="38"/>
  <c r="E34" i="38"/>
  <c r="O33" i="38"/>
  <c r="J33" i="38"/>
  <c r="E33" i="38"/>
  <c r="O32" i="38"/>
  <c r="J32" i="38"/>
  <c r="E32" i="38"/>
  <c r="O31" i="38"/>
  <c r="J31" i="38"/>
  <c r="E31" i="38"/>
  <c r="O30" i="38"/>
  <c r="J30" i="38"/>
  <c r="E30" i="38"/>
  <c r="O29" i="38"/>
  <c r="O60" i="38" s="1"/>
  <c r="J29" i="38"/>
  <c r="E29" i="38"/>
  <c r="E60" i="38" s="1"/>
  <c r="C64" i="38" s="1"/>
  <c r="O28" i="38"/>
  <c r="J28" i="38"/>
  <c r="J60" i="38" s="1"/>
  <c r="E28" i="38"/>
  <c r="N60" i="37"/>
  <c r="I60" i="37"/>
  <c r="D60" i="37"/>
  <c r="B64" i="37" s="1"/>
  <c r="O59" i="37"/>
  <c r="J59" i="37"/>
  <c r="E59" i="37"/>
  <c r="O58" i="37"/>
  <c r="J58" i="37"/>
  <c r="E58" i="37"/>
  <c r="O57" i="37"/>
  <c r="J57" i="37"/>
  <c r="E57" i="37"/>
  <c r="O56" i="37"/>
  <c r="J56" i="37"/>
  <c r="E56" i="37"/>
  <c r="O55" i="37"/>
  <c r="J55" i="37"/>
  <c r="E55" i="37"/>
  <c r="O54" i="37"/>
  <c r="J54" i="37"/>
  <c r="E54" i="37"/>
  <c r="O53" i="37"/>
  <c r="J53" i="37"/>
  <c r="E53" i="37"/>
  <c r="O52" i="37"/>
  <c r="J52" i="37"/>
  <c r="E52" i="37"/>
  <c r="O51" i="37"/>
  <c r="J51" i="37"/>
  <c r="E51" i="37"/>
  <c r="O50" i="37"/>
  <c r="J50" i="37"/>
  <c r="E50" i="37"/>
  <c r="O49" i="37"/>
  <c r="J49" i="37"/>
  <c r="E49" i="37"/>
  <c r="O48" i="37"/>
  <c r="J48" i="37"/>
  <c r="E48" i="37"/>
  <c r="O47" i="37"/>
  <c r="J47" i="37"/>
  <c r="E47" i="37"/>
  <c r="O46" i="37"/>
  <c r="J46" i="37"/>
  <c r="E46" i="37"/>
  <c r="O45" i="37"/>
  <c r="J45" i="37"/>
  <c r="E45" i="37"/>
  <c r="O44" i="37"/>
  <c r="J44" i="37"/>
  <c r="E44" i="37"/>
  <c r="O43" i="37"/>
  <c r="J43" i="37"/>
  <c r="E43" i="37"/>
  <c r="O42" i="37"/>
  <c r="J42" i="37"/>
  <c r="E42" i="37"/>
  <c r="O41" i="37"/>
  <c r="J41" i="37"/>
  <c r="E41" i="37"/>
  <c r="O40" i="37"/>
  <c r="J40" i="37"/>
  <c r="E40" i="37"/>
  <c r="O39" i="37"/>
  <c r="J39" i="37"/>
  <c r="E39" i="37"/>
  <c r="O38" i="37"/>
  <c r="J38" i="37"/>
  <c r="E38" i="37"/>
  <c r="O37" i="37"/>
  <c r="J37" i="37"/>
  <c r="E37" i="37"/>
  <c r="O36" i="37"/>
  <c r="J36" i="37"/>
  <c r="E36" i="37"/>
  <c r="O35" i="37"/>
  <c r="J35" i="37"/>
  <c r="E35" i="37"/>
  <c r="O34" i="37"/>
  <c r="J34" i="37"/>
  <c r="E34" i="37"/>
  <c r="O33" i="37"/>
  <c r="J33" i="37"/>
  <c r="E33" i="37"/>
  <c r="O32" i="37"/>
  <c r="J32" i="37"/>
  <c r="E32" i="37"/>
  <c r="O31" i="37"/>
  <c r="J31" i="37"/>
  <c r="E31" i="37"/>
  <c r="O30" i="37"/>
  <c r="J30" i="37"/>
  <c r="E30" i="37"/>
  <c r="O29" i="37"/>
  <c r="O60" i="37" s="1"/>
  <c r="J29" i="37"/>
  <c r="E29" i="37"/>
  <c r="E60" i="37" s="1"/>
  <c r="C64" i="37" s="1"/>
  <c r="O28" i="37"/>
  <c r="J28" i="37"/>
  <c r="J60" i="37" s="1"/>
  <c r="E28" i="37"/>
  <c r="N60" i="36"/>
  <c r="I60" i="36"/>
  <c r="D60" i="36"/>
  <c r="B64" i="36" s="1"/>
  <c r="O59" i="36"/>
  <c r="J59" i="36"/>
  <c r="E59" i="36"/>
  <c r="O58" i="36"/>
  <c r="J58" i="36"/>
  <c r="E58" i="36"/>
  <c r="O57" i="36"/>
  <c r="J57" i="36"/>
  <c r="E57" i="36"/>
  <c r="O56" i="36"/>
  <c r="J56" i="36"/>
  <c r="E56" i="36"/>
  <c r="O55" i="36"/>
  <c r="J55" i="36"/>
  <c r="E55" i="36"/>
  <c r="O54" i="36"/>
  <c r="J54" i="36"/>
  <c r="E54" i="36"/>
  <c r="O53" i="36"/>
  <c r="J53" i="36"/>
  <c r="E53" i="36"/>
  <c r="O52" i="36"/>
  <c r="J52" i="36"/>
  <c r="E52" i="36"/>
  <c r="O51" i="36"/>
  <c r="J51" i="36"/>
  <c r="E51" i="36"/>
  <c r="O50" i="36"/>
  <c r="J50" i="36"/>
  <c r="E50" i="36"/>
  <c r="O49" i="36"/>
  <c r="J49" i="36"/>
  <c r="E49" i="36"/>
  <c r="O48" i="36"/>
  <c r="J48" i="36"/>
  <c r="E48" i="36"/>
  <c r="O47" i="36"/>
  <c r="J47" i="36"/>
  <c r="E47" i="36"/>
  <c r="O46" i="36"/>
  <c r="J46" i="36"/>
  <c r="E46" i="36"/>
  <c r="O45" i="36"/>
  <c r="J45" i="36"/>
  <c r="E45" i="36"/>
  <c r="O44" i="36"/>
  <c r="J44" i="36"/>
  <c r="E44" i="36"/>
  <c r="O43" i="36"/>
  <c r="J43" i="36"/>
  <c r="E43" i="36"/>
  <c r="O42" i="36"/>
  <c r="J42" i="36"/>
  <c r="E42" i="36"/>
  <c r="O41" i="36"/>
  <c r="J41" i="36"/>
  <c r="E41" i="36"/>
  <c r="O40" i="36"/>
  <c r="J40" i="36"/>
  <c r="E40" i="36"/>
  <c r="O39" i="36"/>
  <c r="J39" i="36"/>
  <c r="E39" i="36"/>
  <c r="O38" i="36"/>
  <c r="J38" i="36"/>
  <c r="E38" i="36"/>
  <c r="O37" i="36"/>
  <c r="J37" i="36"/>
  <c r="E37" i="36"/>
  <c r="O36" i="36"/>
  <c r="J36" i="36"/>
  <c r="E36" i="36"/>
  <c r="O35" i="36"/>
  <c r="J35" i="36"/>
  <c r="E35" i="36"/>
  <c r="O34" i="36"/>
  <c r="J34" i="36"/>
  <c r="E34" i="36"/>
  <c r="O33" i="36"/>
  <c r="J33" i="36"/>
  <c r="E33" i="36"/>
  <c r="O32" i="36"/>
  <c r="J32" i="36"/>
  <c r="E32" i="36"/>
  <c r="O31" i="36"/>
  <c r="J31" i="36"/>
  <c r="E31" i="36"/>
  <c r="O30" i="36"/>
  <c r="J30" i="36"/>
  <c r="E30" i="36"/>
  <c r="O29" i="36"/>
  <c r="O60" i="36" s="1"/>
  <c r="J29" i="36"/>
  <c r="E29" i="36"/>
  <c r="E60" i="36" s="1"/>
  <c r="O28" i="36"/>
  <c r="J28" i="36"/>
  <c r="J60" i="36" s="1"/>
  <c r="E28" i="36"/>
  <c r="N60" i="35"/>
  <c r="I60" i="35"/>
  <c r="D60" i="35"/>
  <c r="B64" i="35" s="1"/>
  <c r="O59" i="35"/>
  <c r="J59" i="35"/>
  <c r="E59" i="35"/>
  <c r="O58" i="35"/>
  <c r="J58" i="35"/>
  <c r="E58" i="35"/>
  <c r="O57" i="35"/>
  <c r="J57" i="35"/>
  <c r="E57" i="35"/>
  <c r="O56" i="35"/>
  <c r="J56" i="35"/>
  <c r="E56" i="35"/>
  <c r="O55" i="35"/>
  <c r="J55" i="35"/>
  <c r="E55" i="35"/>
  <c r="O54" i="35"/>
  <c r="J54" i="35"/>
  <c r="E54" i="35"/>
  <c r="O53" i="35"/>
  <c r="J53" i="35"/>
  <c r="E53" i="35"/>
  <c r="O52" i="35"/>
  <c r="J52" i="35"/>
  <c r="E52" i="35"/>
  <c r="O51" i="35"/>
  <c r="J51" i="35"/>
  <c r="E51" i="35"/>
  <c r="O50" i="35"/>
  <c r="J50" i="35"/>
  <c r="E50" i="35"/>
  <c r="O49" i="35"/>
  <c r="J49" i="35"/>
  <c r="E49" i="35"/>
  <c r="O48" i="35"/>
  <c r="J48" i="35"/>
  <c r="E48" i="35"/>
  <c r="O47" i="35"/>
  <c r="J47" i="35"/>
  <c r="E47" i="35"/>
  <c r="O46" i="35"/>
  <c r="J46" i="35"/>
  <c r="E46" i="35"/>
  <c r="O45" i="35"/>
  <c r="J45" i="35"/>
  <c r="E45" i="35"/>
  <c r="O44" i="35"/>
  <c r="J44" i="35"/>
  <c r="E44" i="35"/>
  <c r="O43" i="35"/>
  <c r="J43" i="35"/>
  <c r="E43" i="35"/>
  <c r="O42" i="35"/>
  <c r="J42" i="35"/>
  <c r="E42" i="35"/>
  <c r="O41" i="35"/>
  <c r="J41" i="35"/>
  <c r="E41" i="35"/>
  <c r="O40" i="35"/>
  <c r="J40" i="35"/>
  <c r="E40" i="35"/>
  <c r="O39" i="35"/>
  <c r="J39" i="35"/>
  <c r="E39" i="35"/>
  <c r="O38" i="35"/>
  <c r="J38" i="35"/>
  <c r="E38" i="35"/>
  <c r="O37" i="35"/>
  <c r="J37" i="35"/>
  <c r="E37" i="35"/>
  <c r="O36" i="35"/>
  <c r="J36" i="35"/>
  <c r="E36" i="35"/>
  <c r="O35" i="35"/>
  <c r="J35" i="35"/>
  <c r="E35" i="35"/>
  <c r="O34" i="35"/>
  <c r="J34" i="35"/>
  <c r="E34" i="35"/>
  <c r="O33" i="35"/>
  <c r="J33" i="35"/>
  <c r="E33" i="35"/>
  <c r="O32" i="35"/>
  <c r="J32" i="35"/>
  <c r="E32" i="35"/>
  <c r="O31" i="35"/>
  <c r="J31" i="35"/>
  <c r="E31" i="35"/>
  <c r="O30" i="35"/>
  <c r="J30" i="35"/>
  <c r="E30" i="35"/>
  <c r="O29" i="35"/>
  <c r="O60" i="35" s="1"/>
  <c r="J29" i="35"/>
  <c r="E29" i="35"/>
  <c r="E60" i="35" s="1"/>
  <c r="O28" i="35"/>
  <c r="J28" i="35"/>
  <c r="J60" i="35" s="1"/>
  <c r="E28" i="35"/>
  <c r="N60" i="34"/>
  <c r="I60" i="34"/>
  <c r="D60" i="34"/>
  <c r="B64" i="34" s="1"/>
  <c r="O59" i="34"/>
  <c r="J59" i="34"/>
  <c r="E59" i="34"/>
  <c r="O58" i="34"/>
  <c r="J58" i="34"/>
  <c r="E58" i="34"/>
  <c r="O57" i="34"/>
  <c r="J57" i="34"/>
  <c r="E57" i="34"/>
  <c r="O56" i="34"/>
  <c r="J56" i="34"/>
  <c r="E56" i="34"/>
  <c r="O55" i="34"/>
  <c r="J55" i="34"/>
  <c r="E55" i="34"/>
  <c r="O54" i="34"/>
  <c r="J54" i="34"/>
  <c r="E54" i="34"/>
  <c r="O53" i="34"/>
  <c r="J53" i="34"/>
  <c r="E53" i="34"/>
  <c r="O52" i="34"/>
  <c r="J52" i="34"/>
  <c r="E52" i="34"/>
  <c r="O51" i="34"/>
  <c r="J51" i="34"/>
  <c r="E51" i="34"/>
  <c r="O50" i="34"/>
  <c r="J50" i="34"/>
  <c r="E50" i="34"/>
  <c r="O49" i="34"/>
  <c r="J49" i="34"/>
  <c r="E49" i="34"/>
  <c r="O48" i="34"/>
  <c r="J48" i="34"/>
  <c r="E48" i="34"/>
  <c r="O47" i="34"/>
  <c r="J47" i="34"/>
  <c r="E47" i="34"/>
  <c r="O46" i="34"/>
  <c r="J46" i="34"/>
  <c r="E46" i="34"/>
  <c r="O45" i="34"/>
  <c r="J45" i="34"/>
  <c r="E45" i="34"/>
  <c r="O44" i="34"/>
  <c r="J44" i="34"/>
  <c r="E44" i="34"/>
  <c r="O43" i="34"/>
  <c r="J43" i="34"/>
  <c r="E43" i="34"/>
  <c r="O42" i="34"/>
  <c r="J42" i="34"/>
  <c r="E42" i="34"/>
  <c r="O41" i="34"/>
  <c r="J41" i="34"/>
  <c r="E41" i="34"/>
  <c r="O40" i="34"/>
  <c r="J40" i="34"/>
  <c r="E40" i="34"/>
  <c r="O39" i="34"/>
  <c r="J39" i="34"/>
  <c r="E39" i="34"/>
  <c r="O38" i="34"/>
  <c r="J38" i="34"/>
  <c r="E38" i="34"/>
  <c r="O37" i="34"/>
  <c r="J37" i="34"/>
  <c r="E37" i="34"/>
  <c r="O36" i="34"/>
  <c r="J36" i="34"/>
  <c r="E36" i="34"/>
  <c r="O35" i="34"/>
  <c r="J35" i="34"/>
  <c r="E35" i="34"/>
  <c r="O34" i="34"/>
  <c r="J34" i="34"/>
  <c r="E34" i="34"/>
  <c r="O33" i="34"/>
  <c r="J33" i="34"/>
  <c r="E33" i="34"/>
  <c r="O32" i="34"/>
  <c r="J32" i="34"/>
  <c r="E32" i="34"/>
  <c r="O31" i="34"/>
  <c r="J31" i="34"/>
  <c r="E31" i="34"/>
  <c r="O30" i="34"/>
  <c r="J30" i="34"/>
  <c r="E30" i="34"/>
  <c r="O29" i="34"/>
  <c r="O60" i="34" s="1"/>
  <c r="J29" i="34"/>
  <c r="E29" i="34"/>
  <c r="E60" i="34" s="1"/>
  <c r="C64" i="34" s="1"/>
  <c r="O28" i="34"/>
  <c r="J28" i="34"/>
  <c r="J60" i="34" s="1"/>
  <c r="E28" i="34"/>
  <c r="C64" i="36" l="1"/>
  <c r="C64" i="40"/>
  <c r="C64" i="35"/>
  <c r="C64" i="39"/>
  <c r="H37" i="32"/>
  <c r="B36" i="32"/>
  <c r="B35" i="32"/>
  <c r="B34" i="32"/>
  <c r="B33" i="32"/>
  <c r="B32" i="32"/>
  <c r="B31" i="32"/>
  <c r="B30" i="32"/>
  <c r="B29" i="32"/>
  <c r="B28" i="32"/>
  <c r="B27" i="32"/>
  <c r="B26" i="32"/>
  <c r="B25" i="32"/>
  <c r="B24" i="32"/>
  <c r="B23" i="32"/>
  <c r="B22" i="32"/>
  <c r="B21" i="32"/>
  <c r="B20" i="32"/>
  <c r="B19" i="32"/>
  <c r="B18" i="32"/>
  <c r="B17" i="32"/>
  <c r="B16" i="32"/>
  <c r="B15" i="32"/>
  <c r="B14" i="32"/>
  <c r="B13" i="32"/>
  <c r="B12" i="32"/>
  <c r="B11" i="32"/>
  <c r="B10" i="32"/>
  <c r="B9" i="32"/>
  <c r="B8" i="32"/>
  <c r="B7" i="32"/>
  <c r="B6" i="32"/>
  <c r="C36" i="32"/>
  <c r="C35" i="32"/>
  <c r="C34" i="32"/>
  <c r="C33" i="32"/>
  <c r="C31" i="32"/>
  <c r="C28" i="32"/>
  <c r="N60" i="22"/>
  <c r="I60" i="22"/>
  <c r="D60" i="22"/>
  <c r="B64" i="22" s="1"/>
  <c r="C27" i="32" s="1"/>
  <c r="O59" i="22"/>
  <c r="J59" i="22"/>
  <c r="E59" i="22"/>
  <c r="O58" i="22"/>
  <c r="J58" i="22"/>
  <c r="E58" i="22"/>
  <c r="O57" i="22"/>
  <c r="J57" i="22"/>
  <c r="E57" i="22"/>
  <c r="O56" i="22"/>
  <c r="J56" i="22"/>
  <c r="E56" i="22"/>
  <c r="O55" i="22"/>
  <c r="J55" i="22"/>
  <c r="E55" i="22"/>
  <c r="O54" i="22"/>
  <c r="J54" i="22"/>
  <c r="E54" i="22"/>
  <c r="O53" i="22"/>
  <c r="J53" i="22"/>
  <c r="E53" i="22"/>
  <c r="O52" i="22"/>
  <c r="J52" i="22"/>
  <c r="E52" i="22"/>
  <c r="O51" i="22"/>
  <c r="J51" i="22"/>
  <c r="E51" i="22"/>
  <c r="O50" i="22"/>
  <c r="J50" i="22"/>
  <c r="E50" i="22"/>
  <c r="O49" i="22"/>
  <c r="J49" i="22"/>
  <c r="E49" i="22"/>
  <c r="O48" i="22"/>
  <c r="J48" i="22"/>
  <c r="E48" i="22"/>
  <c r="O47" i="22"/>
  <c r="J47" i="22"/>
  <c r="E47" i="22"/>
  <c r="O46" i="22"/>
  <c r="J46" i="22"/>
  <c r="E46" i="22"/>
  <c r="O45" i="22"/>
  <c r="J45" i="22"/>
  <c r="E45" i="22"/>
  <c r="O44" i="22"/>
  <c r="J44" i="22"/>
  <c r="E44" i="22"/>
  <c r="O43" i="22"/>
  <c r="J43" i="22"/>
  <c r="E43" i="22"/>
  <c r="O42" i="22"/>
  <c r="J42" i="22"/>
  <c r="E42" i="22"/>
  <c r="O41" i="22"/>
  <c r="J41" i="22"/>
  <c r="E41" i="22"/>
  <c r="O40" i="22"/>
  <c r="J40" i="22"/>
  <c r="E40" i="22"/>
  <c r="O39" i="22"/>
  <c r="J39" i="22"/>
  <c r="E39" i="22"/>
  <c r="O38" i="22"/>
  <c r="J38" i="22"/>
  <c r="E38" i="22"/>
  <c r="O37" i="22"/>
  <c r="J37" i="22"/>
  <c r="E37" i="22"/>
  <c r="O36" i="22"/>
  <c r="J36" i="22"/>
  <c r="E36" i="22"/>
  <c r="O35" i="22"/>
  <c r="J35" i="22"/>
  <c r="E35" i="22"/>
  <c r="O34" i="22"/>
  <c r="J34" i="22"/>
  <c r="E34" i="22"/>
  <c r="O33" i="22"/>
  <c r="J33" i="22"/>
  <c r="E33" i="22"/>
  <c r="O32" i="22"/>
  <c r="J32" i="22"/>
  <c r="E32" i="22"/>
  <c r="O31" i="22"/>
  <c r="J31" i="22"/>
  <c r="E31" i="22"/>
  <c r="O30" i="22"/>
  <c r="J30" i="22"/>
  <c r="E30" i="22"/>
  <c r="O29" i="22"/>
  <c r="J29" i="22"/>
  <c r="E29" i="22"/>
  <c r="E60" i="22" s="1"/>
  <c r="O28" i="22"/>
  <c r="J28" i="22"/>
  <c r="E28" i="22"/>
  <c r="N60" i="21"/>
  <c r="I60" i="21"/>
  <c r="D60" i="21"/>
  <c r="O59" i="21"/>
  <c r="J59" i="21"/>
  <c r="E59" i="21"/>
  <c r="O58" i="21"/>
  <c r="J58" i="21"/>
  <c r="E58" i="21"/>
  <c r="O57" i="21"/>
  <c r="J57" i="21"/>
  <c r="E57" i="21"/>
  <c r="O56" i="21"/>
  <c r="J56" i="21"/>
  <c r="E56" i="21"/>
  <c r="O55" i="21"/>
  <c r="J55" i="21"/>
  <c r="E55" i="21"/>
  <c r="O54" i="21"/>
  <c r="J54" i="21"/>
  <c r="E54" i="21"/>
  <c r="O53" i="21"/>
  <c r="J53" i="21"/>
  <c r="E53" i="21"/>
  <c r="O52" i="21"/>
  <c r="J52" i="21"/>
  <c r="E52" i="21"/>
  <c r="O51" i="21"/>
  <c r="J51" i="21"/>
  <c r="E51" i="21"/>
  <c r="O50" i="21"/>
  <c r="J50" i="21"/>
  <c r="E50" i="21"/>
  <c r="O49" i="21"/>
  <c r="J49" i="21"/>
  <c r="E49" i="21"/>
  <c r="O48" i="21"/>
  <c r="J48" i="21"/>
  <c r="E48" i="21"/>
  <c r="O47" i="21"/>
  <c r="J47" i="21"/>
  <c r="E47" i="21"/>
  <c r="O46" i="21"/>
  <c r="J46" i="21"/>
  <c r="E46" i="21"/>
  <c r="O45" i="21"/>
  <c r="J45" i="21"/>
  <c r="E45" i="21"/>
  <c r="O44" i="21"/>
  <c r="J44" i="21"/>
  <c r="E44" i="21"/>
  <c r="O43" i="21"/>
  <c r="J43" i="21"/>
  <c r="E43" i="21"/>
  <c r="O42" i="21"/>
  <c r="J42" i="21"/>
  <c r="E42" i="21"/>
  <c r="O41" i="21"/>
  <c r="J41" i="21"/>
  <c r="E41" i="21"/>
  <c r="O40" i="21"/>
  <c r="J40" i="21"/>
  <c r="E40" i="21"/>
  <c r="O39" i="21"/>
  <c r="J39" i="21"/>
  <c r="E39" i="21"/>
  <c r="O38" i="21"/>
  <c r="J38" i="21"/>
  <c r="E38" i="21"/>
  <c r="O37" i="21"/>
  <c r="J37" i="21"/>
  <c r="E37" i="21"/>
  <c r="O36" i="21"/>
  <c r="J36" i="21"/>
  <c r="E36" i="21"/>
  <c r="O35" i="21"/>
  <c r="J35" i="21"/>
  <c r="E35" i="21"/>
  <c r="O34" i="21"/>
  <c r="J34" i="21"/>
  <c r="E34" i="21"/>
  <c r="O33" i="21"/>
  <c r="J33" i="21"/>
  <c r="E33" i="21"/>
  <c r="O32" i="21"/>
  <c r="J32" i="21"/>
  <c r="E32" i="21"/>
  <c r="O31" i="21"/>
  <c r="J31" i="21"/>
  <c r="E31" i="21"/>
  <c r="O30" i="21"/>
  <c r="J30" i="21"/>
  <c r="E30" i="21"/>
  <c r="O29" i="21"/>
  <c r="J29" i="21"/>
  <c r="E29" i="21"/>
  <c r="O28" i="21"/>
  <c r="O60" i="21" s="1"/>
  <c r="J28" i="21"/>
  <c r="E28" i="21"/>
  <c r="N60" i="20"/>
  <c r="I60" i="20"/>
  <c r="D60" i="20"/>
  <c r="O59" i="20"/>
  <c r="J59" i="20"/>
  <c r="E59" i="20"/>
  <c r="O58" i="20"/>
  <c r="J58" i="20"/>
  <c r="E58" i="20"/>
  <c r="O57" i="20"/>
  <c r="J57" i="20"/>
  <c r="E57" i="20"/>
  <c r="O56" i="20"/>
  <c r="J56" i="20"/>
  <c r="E56" i="20"/>
  <c r="O55" i="20"/>
  <c r="J55" i="20"/>
  <c r="E55" i="20"/>
  <c r="O54" i="20"/>
  <c r="J54" i="20"/>
  <c r="E54" i="20"/>
  <c r="O53" i="20"/>
  <c r="J53" i="20"/>
  <c r="E53" i="20"/>
  <c r="O52" i="20"/>
  <c r="J52" i="20"/>
  <c r="E52" i="20"/>
  <c r="O51" i="20"/>
  <c r="J51" i="20"/>
  <c r="E51" i="20"/>
  <c r="O50" i="20"/>
  <c r="J50" i="20"/>
  <c r="E50" i="20"/>
  <c r="O49" i="20"/>
  <c r="J49" i="20"/>
  <c r="E49" i="20"/>
  <c r="O48" i="20"/>
  <c r="J48" i="20"/>
  <c r="E48" i="20"/>
  <c r="O47" i="20"/>
  <c r="J47" i="20"/>
  <c r="E47" i="20"/>
  <c r="O46" i="20"/>
  <c r="J46" i="20"/>
  <c r="E46" i="20"/>
  <c r="O45" i="20"/>
  <c r="J45" i="20"/>
  <c r="E45" i="20"/>
  <c r="O44" i="20"/>
  <c r="J44" i="20"/>
  <c r="E44" i="20"/>
  <c r="O43" i="20"/>
  <c r="J43" i="20"/>
  <c r="E43" i="20"/>
  <c r="O42" i="20"/>
  <c r="J42" i="20"/>
  <c r="E42" i="20"/>
  <c r="O41" i="20"/>
  <c r="J41" i="20"/>
  <c r="E41" i="20"/>
  <c r="O40" i="20"/>
  <c r="J40" i="20"/>
  <c r="E40" i="20"/>
  <c r="O39" i="20"/>
  <c r="J39" i="20"/>
  <c r="E39" i="20"/>
  <c r="O38" i="20"/>
  <c r="J38" i="20"/>
  <c r="E38" i="20"/>
  <c r="O37" i="20"/>
  <c r="J37" i="20"/>
  <c r="E37" i="20"/>
  <c r="O36" i="20"/>
  <c r="J36" i="20"/>
  <c r="E36" i="20"/>
  <c r="O35" i="20"/>
  <c r="J35" i="20"/>
  <c r="E35" i="20"/>
  <c r="O34" i="20"/>
  <c r="J34" i="20"/>
  <c r="E34" i="20"/>
  <c r="O33" i="20"/>
  <c r="J33" i="20"/>
  <c r="E33" i="20"/>
  <c r="O32" i="20"/>
  <c r="J32" i="20"/>
  <c r="E32" i="20"/>
  <c r="O31" i="20"/>
  <c r="J31" i="20"/>
  <c r="E31" i="20"/>
  <c r="O30" i="20"/>
  <c r="J30" i="20"/>
  <c r="E30" i="20"/>
  <c r="O29" i="20"/>
  <c r="J29" i="20"/>
  <c r="E29" i="20"/>
  <c r="O28" i="20"/>
  <c r="J28" i="20"/>
  <c r="E28" i="20"/>
  <c r="N60" i="19"/>
  <c r="I60" i="19"/>
  <c r="D60" i="19"/>
  <c r="B64" i="19" s="1"/>
  <c r="C24" i="32" s="1"/>
  <c r="O59" i="19"/>
  <c r="J59" i="19"/>
  <c r="E59" i="19"/>
  <c r="O58" i="19"/>
  <c r="J58" i="19"/>
  <c r="E58" i="19"/>
  <c r="O57" i="19"/>
  <c r="J57" i="19"/>
  <c r="E57" i="19"/>
  <c r="O56" i="19"/>
  <c r="J56" i="19"/>
  <c r="E56" i="19"/>
  <c r="O55" i="19"/>
  <c r="J55" i="19"/>
  <c r="E55" i="19"/>
  <c r="O54" i="19"/>
  <c r="J54" i="19"/>
  <c r="E54" i="19"/>
  <c r="O53" i="19"/>
  <c r="J53" i="19"/>
  <c r="E53" i="19"/>
  <c r="O52" i="19"/>
  <c r="J52" i="19"/>
  <c r="E52" i="19"/>
  <c r="O51" i="19"/>
  <c r="J51" i="19"/>
  <c r="E51" i="19"/>
  <c r="O50" i="19"/>
  <c r="J50" i="19"/>
  <c r="E50" i="19"/>
  <c r="O49" i="19"/>
  <c r="J49" i="19"/>
  <c r="E49" i="19"/>
  <c r="O48" i="19"/>
  <c r="J48" i="19"/>
  <c r="E48" i="19"/>
  <c r="O47" i="19"/>
  <c r="J47" i="19"/>
  <c r="E47" i="19"/>
  <c r="O46" i="19"/>
  <c r="J46" i="19"/>
  <c r="E46" i="19"/>
  <c r="O45" i="19"/>
  <c r="J45" i="19"/>
  <c r="E45" i="19"/>
  <c r="O44" i="19"/>
  <c r="J44" i="19"/>
  <c r="E44" i="19"/>
  <c r="O43" i="19"/>
  <c r="J43" i="19"/>
  <c r="E43" i="19"/>
  <c r="O42" i="19"/>
  <c r="J42" i="19"/>
  <c r="E42" i="19"/>
  <c r="O41" i="19"/>
  <c r="J41" i="19"/>
  <c r="E41" i="19"/>
  <c r="O40" i="19"/>
  <c r="J40" i="19"/>
  <c r="E40" i="19"/>
  <c r="O39" i="19"/>
  <c r="J39" i="19"/>
  <c r="E39" i="19"/>
  <c r="O38" i="19"/>
  <c r="J38" i="19"/>
  <c r="E38" i="19"/>
  <c r="O37" i="19"/>
  <c r="J37" i="19"/>
  <c r="E37" i="19"/>
  <c r="O36" i="19"/>
  <c r="J36" i="19"/>
  <c r="E36" i="19"/>
  <c r="O35" i="19"/>
  <c r="J35" i="19"/>
  <c r="E35" i="19"/>
  <c r="O34" i="19"/>
  <c r="J34" i="19"/>
  <c r="E34" i="19"/>
  <c r="O33" i="19"/>
  <c r="J33" i="19"/>
  <c r="E33" i="19"/>
  <c r="O32" i="19"/>
  <c r="J32" i="19"/>
  <c r="E32" i="19"/>
  <c r="O31" i="19"/>
  <c r="J31" i="19"/>
  <c r="E31" i="19"/>
  <c r="O30" i="19"/>
  <c r="J30" i="19"/>
  <c r="E30" i="19"/>
  <c r="O29" i="19"/>
  <c r="J29" i="19"/>
  <c r="J60" i="19" s="1"/>
  <c r="E29" i="19"/>
  <c r="O28" i="19"/>
  <c r="J28" i="19"/>
  <c r="E28" i="19"/>
  <c r="N60" i="18"/>
  <c r="I60" i="18"/>
  <c r="D60" i="18"/>
  <c r="B64" i="18" s="1"/>
  <c r="C23" i="32" s="1"/>
  <c r="O59" i="18"/>
  <c r="J59" i="18"/>
  <c r="E59" i="18"/>
  <c r="O58" i="18"/>
  <c r="J58" i="18"/>
  <c r="E58" i="18"/>
  <c r="O57" i="18"/>
  <c r="J57" i="18"/>
  <c r="E57" i="18"/>
  <c r="O56" i="18"/>
  <c r="J56" i="18"/>
  <c r="E56" i="18"/>
  <c r="O55" i="18"/>
  <c r="J55" i="18"/>
  <c r="E55" i="18"/>
  <c r="O54" i="18"/>
  <c r="J54" i="18"/>
  <c r="E54" i="18"/>
  <c r="O53" i="18"/>
  <c r="J53" i="18"/>
  <c r="E53" i="18"/>
  <c r="O52" i="18"/>
  <c r="J52" i="18"/>
  <c r="E52" i="18"/>
  <c r="O51" i="18"/>
  <c r="J51" i="18"/>
  <c r="E51" i="18"/>
  <c r="O50" i="18"/>
  <c r="J50" i="18"/>
  <c r="E50" i="18"/>
  <c r="O49" i="18"/>
  <c r="J49" i="18"/>
  <c r="E49" i="18"/>
  <c r="O48" i="18"/>
  <c r="J48" i="18"/>
  <c r="E48" i="18"/>
  <c r="O47" i="18"/>
  <c r="J47" i="18"/>
  <c r="E47" i="18"/>
  <c r="O46" i="18"/>
  <c r="J46" i="18"/>
  <c r="E46" i="18"/>
  <c r="O45" i="18"/>
  <c r="J45" i="18"/>
  <c r="E45" i="18"/>
  <c r="O44" i="18"/>
  <c r="J44" i="18"/>
  <c r="E44" i="18"/>
  <c r="O43" i="18"/>
  <c r="J43" i="18"/>
  <c r="E43" i="18"/>
  <c r="O42" i="18"/>
  <c r="J42" i="18"/>
  <c r="E42" i="18"/>
  <c r="O41" i="18"/>
  <c r="J41" i="18"/>
  <c r="E41" i="18"/>
  <c r="O40" i="18"/>
  <c r="J40" i="18"/>
  <c r="E40" i="18"/>
  <c r="O39" i="18"/>
  <c r="J39" i="18"/>
  <c r="E39" i="18"/>
  <c r="O38" i="18"/>
  <c r="J38" i="18"/>
  <c r="E38" i="18"/>
  <c r="O37" i="18"/>
  <c r="J37" i="18"/>
  <c r="E37" i="18"/>
  <c r="O36" i="18"/>
  <c r="J36" i="18"/>
  <c r="E36" i="18"/>
  <c r="O35" i="18"/>
  <c r="J35" i="18"/>
  <c r="E35" i="18"/>
  <c r="O34" i="18"/>
  <c r="J34" i="18"/>
  <c r="E34" i="18"/>
  <c r="O33" i="18"/>
  <c r="J33" i="18"/>
  <c r="E33" i="18"/>
  <c r="O32" i="18"/>
  <c r="J32" i="18"/>
  <c r="E32" i="18"/>
  <c r="O31" i="18"/>
  <c r="J31" i="18"/>
  <c r="E31" i="18"/>
  <c r="O30" i="18"/>
  <c r="J30" i="18"/>
  <c r="E30" i="18"/>
  <c r="O29" i="18"/>
  <c r="J29" i="18"/>
  <c r="E29" i="18"/>
  <c r="E60" i="18" s="1"/>
  <c r="O28" i="18"/>
  <c r="J28" i="18"/>
  <c r="E28" i="18"/>
  <c r="N60" i="17"/>
  <c r="I60" i="17"/>
  <c r="D60" i="17"/>
  <c r="O59" i="17"/>
  <c r="J59" i="17"/>
  <c r="E59" i="17"/>
  <c r="O58" i="17"/>
  <c r="J58" i="17"/>
  <c r="E58" i="17"/>
  <c r="O57" i="17"/>
  <c r="J57" i="17"/>
  <c r="E57" i="17"/>
  <c r="O56" i="17"/>
  <c r="J56" i="17"/>
  <c r="E56" i="17"/>
  <c r="O55" i="17"/>
  <c r="J55" i="17"/>
  <c r="E55" i="17"/>
  <c r="O54" i="17"/>
  <c r="J54" i="17"/>
  <c r="E54" i="17"/>
  <c r="O53" i="17"/>
  <c r="J53" i="17"/>
  <c r="E53" i="17"/>
  <c r="O52" i="17"/>
  <c r="J52" i="17"/>
  <c r="E52" i="17"/>
  <c r="O51" i="17"/>
  <c r="J51" i="17"/>
  <c r="E51" i="17"/>
  <c r="O50" i="17"/>
  <c r="J50" i="17"/>
  <c r="E50" i="17"/>
  <c r="O49" i="17"/>
  <c r="J49" i="17"/>
  <c r="E49" i="17"/>
  <c r="O48" i="17"/>
  <c r="J48" i="17"/>
  <c r="E48" i="17"/>
  <c r="O47" i="17"/>
  <c r="J47" i="17"/>
  <c r="E47" i="17"/>
  <c r="O46" i="17"/>
  <c r="J46" i="17"/>
  <c r="E46" i="17"/>
  <c r="O45" i="17"/>
  <c r="J45" i="17"/>
  <c r="E45" i="17"/>
  <c r="O44" i="17"/>
  <c r="J44" i="17"/>
  <c r="E44" i="17"/>
  <c r="O43" i="17"/>
  <c r="J43" i="17"/>
  <c r="E43" i="17"/>
  <c r="O42" i="17"/>
  <c r="J42" i="17"/>
  <c r="E42" i="17"/>
  <c r="O41" i="17"/>
  <c r="J41" i="17"/>
  <c r="E41" i="17"/>
  <c r="O40" i="17"/>
  <c r="J40" i="17"/>
  <c r="E40" i="17"/>
  <c r="O39" i="17"/>
  <c r="J39" i="17"/>
  <c r="E39" i="17"/>
  <c r="O38" i="17"/>
  <c r="J38" i="17"/>
  <c r="E38" i="17"/>
  <c r="O37" i="17"/>
  <c r="J37" i="17"/>
  <c r="E37" i="17"/>
  <c r="O36" i="17"/>
  <c r="J36" i="17"/>
  <c r="E36" i="17"/>
  <c r="O35" i="17"/>
  <c r="J35" i="17"/>
  <c r="E35" i="17"/>
  <c r="O34" i="17"/>
  <c r="J34" i="17"/>
  <c r="E34" i="17"/>
  <c r="O33" i="17"/>
  <c r="J33" i="17"/>
  <c r="E33" i="17"/>
  <c r="O32" i="17"/>
  <c r="J32" i="17"/>
  <c r="E32" i="17"/>
  <c r="O31" i="17"/>
  <c r="J31" i="17"/>
  <c r="E31" i="17"/>
  <c r="O30" i="17"/>
  <c r="J30" i="17"/>
  <c r="E30" i="17"/>
  <c r="O29" i="17"/>
  <c r="J29" i="17"/>
  <c r="E29" i="17"/>
  <c r="O28" i="17"/>
  <c r="O60" i="17" s="1"/>
  <c r="J28" i="17"/>
  <c r="E28" i="17"/>
  <c r="N60" i="16"/>
  <c r="I60" i="16"/>
  <c r="D60" i="16"/>
  <c r="O59" i="16"/>
  <c r="J59" i="16"/>
  <c r="E59" i="16"/>
  <c r="O58" i="16"/>
  <c r="J58" i="16"/>
  <c r="E58" i="16"/>
  <c r="O57" i="16"/>
  <c r="J57" i="16"/>
  <c r="E57" i="16"/>
  <c r="O56" i="16"/>
  <c r="J56" i="16"/>
  <c r="E56" i="16"/>
  <c r="O55" i="16"/>
  <c r="J55" i="16"/>
  <c r="E55" i="16"/>
  <c r="O54" i="16"/>
  <c r="J54" i="16"/>
  <c r="E54" i="16"/>
  <c r="O53" i="16"/>
  <c r="J53" i="16"/>
  <c r="E53" i="16"/>
  <c r="O52" i="16"/>
  <c r="J52" i="16"/>
  <c r="E52" i="16"/>
  <c r="O51" i="16"/>
  <c r="J51" i="16"/>
  <c r="E51" i="16"/>
  <c r="O50" i="16"/>
  <c r="J50" i="16"/>
  <c r="E50" i="16"/>
  <c r="O49" i="16"/>
  <c r="J49" i="16"/>
  <c r="E49" i="16"/>
  <c r="O48" i="16"/>
  <c r="J48" i="16"/>
  <c r="E48" i="16"/>
  <c r="O47" i="16"/>
  <c r="J47" i="16"/>
  <c r="E47" i="16"/>
  <c r="O46" i="16"/>
  <c r="J46" i="16"/>
  <c r="E46" i="16"/>
  <c r="O45" i="16"/>
  <c r="J45" i="16"/>
  <c r="E45" i="16"/>
  <c r="O44" i="16"/>
  <c r="J44" i="16"/>
  <c r="E44" i="16"/>
  <c r="O43" i="16"/>
  <c r="J43" i="16"/>
  <c r="E43" i="16"/>
  <c r="O42" i="16"/>
  <c r="J42" i="16"/>
  <c r="E42" i="16"/>
  <c r="O41" i="16"/>
  <c r="J41" i="16"/>
  <c r="E41" i="16"/>
  <c r="O40" i="16"/>
  <c r="J40" i="16"/>
  <c r="E40" i="16"/>
  <c r="O39" i="16"/>
  <c r="J39" i="16"/>
  <c r="E39" i="16"/>
  <c r="O38" i="16"/>
  <c r="J38" i="16"/>
  <c r="E38" i="16"/>
  <c r="O37" i="16"/>
  <c r="J37" i="16"/>
  <c r="E37" i="16"/>
  <c r="O36" i="16"/>
  <c r="J36" i="16"/>
  <c r="E36" i="16"/>
  <c r="O35" i="16"/>
  <c r="J35" i="16"/>
  <c r="E35" i="16"/>
  <c r="O34" i="16"/>
  <c r="J34" i="16"/>
  <c r="E34" i="16"/>
  <c r="O33" i="16"/>
  <c r="J33" i="16"/>
  <c r="E33" i="16"/>
  <c r="O32" i="16"/>
  <c r="J32" i="16"/>
  <c r="E32" i="16"/>
  <c r="O31" i="16"/>
  <c r="J31" i="16"/>
  <c r="E31" i="16"/>
  <c r="O30" i="16"/>
  <c r="J30" i="16"/>
  <c r="E30" i="16"/>
  <c r="O29" i="16"/>
  <c r="J29" i="16"/>
  <c r="E29" i="16"/>
  <c r="O28" i="16"/>
  <c r="J28" i="16"/>
  <c r="E28" i="16"/>
  <c r="N60" i="15"/>
  <c r="I60" i="15"/>
  <c r="D60" i="15"/>
  <c r="B64" i="15" s="1"/>
  <c r="C20" i="32" s="1"/>
  <c r="O59" i="15"/>
  <c r="J59" i="15"/>
  <c r="E59" i="15"/>
  <c r="O58" i="15"/>
  <c r="J58" i="15"/>
  <c r="E58" i="15"/>
  <c r="O57" i="15"/>
  <c r="J57" i="15"/>
  <c r="E57" i="15"/>
  <c r="O56" i="15"/>
  <c r="J56" i="15"/>
  <c r="E56" i="15"/>
  <c r="O55" i="15"/>
  <c r="J55" i="15"/>
  <c r="E55" i="15"/>
  <c r="O54" i="15"/>
  <c r="J54" i="15"/>
  <c r="E54" i="15"/>
  <c r="O53" i="15"/>
  <c r="J53" i="15"/>
  <c r="E53" i="15"/>
  <c r="O52" i="15"/>
  <c r="J52" i="15"/>
  <c r="E52" i="15"/>
  <c r="O51" i="15"/>
  <c r="J51" i="15"/>
  <c r="E51" i="15"/>
  <c r="O50" i="15"/>
  <c r="J50" i="15"/>
  <c r="E50" i="15"/>
  <c r="O49" i="15"/>
  <c r="J49" i="15"/>
  <c r="E49" i="15"/>
  <c r="O48" i="15"/>
  <c r="J48" i="15"/>
  <c r="E48" i="15"/>
  <c r="O47" i="15"/>
  <c r="J47" i="15"/>
  <c r="E47" i="15"/>
  <c r="O46" i="15"/>
  <c r="J46" i="15"/>
  <c r="E46" i="15"/>
  <c r="O45" i="15"/>
  <c r="J45" i="15"/>
  <c r="E45" i="15"/>
  <c r="O44" i="15"/>
  <c r="J44" i="15"/>
  <c r="E44" i="15"/>
  <c r="O43" i="15"/>
  <c r="J43" i="15"/>
  <c r="E43" i="15"/>
  <c r="O42" i="15"/>
  <c r="J42" i="15"/>
  <c r="E42" i="15"/>
  <c r="O41" i="15"/>
  <c r="J41" i="15"/>
  <c r="E41" i="15"/>
  <c r="O40" i="15"/>
  <c r="J40" i="15"/>
  <c r="E40" i="15"/>
  <c r="O39" i="15"/>
  <c r="J39" i="15"/>
  <c r="E39" i="15"/>
  <c r="O38" i="15"/>
  <c r="J38" i="15"/>
  <c r="E38" i="15"/>
  <c r="O37" i="15"/>
  <c r="J37" i="15"/>
  <c r="E37" i="15"/>
  <c r="O36" i="15"/>
  <c r="J36" i="15"/>
  <c r="E36" i="15"/>
  <c r="O35" i="15"/>
  <c r="J35" i="15"/>
  <c r="E35" i="15"/>
  <c r="O34" i="15"/>
  <c r="J34" i="15"/>
  <c r="E34" i="15"/>
  <c r="O33" i="15"/>
  <c r="J33" i="15"/>
  <c r="E33" i="15"/>
  <c r="O32" i="15"/>
  <c r="J32" i="15"/>
  <c r="E32" i="15"/>
  <c r="O31" i="15"/>
  <c r="J31" i="15"/>
  <c r="E31" i="15"/>
  <c r="O30" i="15"/>
  <c r="J30" i="15"/>
  <c r="E30" i="15"/>
  <c r="O29" i="15"/>
  <c r="J29" i="15"/>
  <c r="J60" i="15" s="1"/>
  <c r="E29" i="15"/>
  <c r="O28" i="15"/>
  <c r="J28" i="15"/>
  <c r="E28" i="15"/>
  <c r="N60" i="14"/>
  <c r="I60" i="14"/>
  <c r="D60" i="14"/>
  <c r="O59" i="14"/>
  <c r="J59" i="14"/>
  <c r="E59" i="14"/>
  <c r="O58" i="14"/>
  <c r="J58" i="14"/>
  <c r="E58" i="14"/>
  <c r="O57" i="14"/>
  <c r="J57" i="14"/>
  <c r="E57" i="14"/>
  <c r="O56" i="14"/>
  <c r="J56" i="14"/>
  <c r="E56" i="14"/>
  <c r="O55" i="14"/>
  <c r="J55" i="14"/>
  <c r="E55" i="14"/>
  <c r="O54" i="14"/>
  <c r="J54" i="14"/>
  <c r="E54" i="14"/>
  <c r="O53" i="14"/>
  <c r="J53" i="14"/>
  <c r="E53" i="14"/>
  <c r="O52" i="14"/>
  <c r="J52" i="14"/>
  <c r="E52" i="14"/>
  <c r="O51" i="14"/>
  <c r="J51" i="14"/>
  <c r="E51" i="14"/>
  <c r="O50" i="14"/>
  <c r="J50" i="14"/>
  <c r="E50" i="14"/>
  <c r="O49" i="14"/>
  <c r="J49" i="14"/>
  <c r="E49" i="14"/>
  <c r="O48" i="14"/>
  <c r="J48" i="14"/>
  <c r="E48" i="14"/>
  <c r="O47" i="14"/>
  <c r="J47" i="14"/>
  <c r="E47" i="14"/>
  <c r="O46" i="14"/>
  <c r="J46" i="14"/>
  <c r="E46" i="14"/>
  <c r="O45" i="14"/>
  <c r="J45" i="14"/>
  <c r="E45" i="14"/>
  <c r="O44" i="14"/>
  <c r="J44" i="14"/>
  <c r="E44" i="14"/>
  <c r="O43" i="14"/>
  <c r="J43" i="14"/>
  <c r="E43" i="14"/>
  <c r="O42" i="14"/>
  <c r="J42" i="14"/>
  <c r="E42" i="14"/>
  <c r="O41" i="14"/>
  <c r="J41" i="14"/>
  <c r="E41" i="14"/>
  <c r="O40" i="14"/>
  <c r="J40" i="14"/>
  <c r="E40" i="14"/>
  <c r="O39" i="14"/>
  <c r="J39" i="14"/>
  <c r="E39" i="14"/>
  <c r="O38" i="14"/>
  <c r="J38" i="14"/>
  <c r="E38" i="14"/>
  <c r="O37" i="14"/>
  <c r="J37" i="14"/>
  <c r="E37" i="14"/>
  <c r="O36" i="14"/>
  <c r="J36" i="14"/>
  <c r="E36" i="14"/>
  <c r="O35" i="14"/>
  <c r="J35" i="14"/>
  <c r="E35" i="14"/>
  <c r="O34" i="14"/>
  <c r="J34" i="14"/>
  <c r="E34" i="14"/>
  <c r="O33" i="14"/>
  <c r="J33" i="14"/>
  <c r="E33" i="14"/>
  <c r="O32" i="14"/>
  <c r="J32" i="14"/>
  <c r="E32" i="14"/>
  <c r="O31" i="14"/>
  <c r="J31" i="14"/>
  <c r="E31" i="14"/>
  <c r="O30" i="14"/>
  <c r="J30" i="14"/>
  <c r="E30" i="14"/>
  <c r="O29" i="14"/>
  <c r="J29" i="14"/>
  <c r="E29" i="14"/>
  <c r="E60" i="14" s="1"/>
  <c r="O28" i="14"/>
  <c r="J28" i="14"/>
  <c r="E28" i="14"/>
  <c r="N60" i="13"/>
  <c r="I60" i="13"/>
  <c r="D60" i="13"/>
  <c r="O59" i="13"/>
  <c r="J59" i="13"/>
  <c r="E59" i="13"/>
  <c r="O58" i="13"/>
  <c r="J58" i="13"/>
  <c r="E58" i="13"/>
  <c r="O57" i="13"/>
  <c r="J57" i="13"/>
  <c r="E57" i="13"/>
  <c r="O56" i="13"/>
  <c r="J56" i="13"/>
  <c r="E56" i="13"/>
  <c r="O55" i="13"/>
  <c r="J55" i="13"/>
  <c r="E55" i="13"/>
  <c r="O54" i="13"/>
  <c r="J54" i="13"/>
  <c r="E54" i="13"/>
  <c r="O53" i="13"/>
  <c r="J53" i="13"/>
  <c r="E53" i="13"/>
  <c r="O52" i="13"/>
  <c r="J52" i="13"/>
  <c r="E52" i="13"/>
  <c r="O51" i="13"/>
  <c r="J51" i="13"/>
  <c r="E51" i="13"/>
  <c r="O50" i="13"/>
  <c r="J50" i="13"/>
  <c r="E50" i="13"/>
  <c r="O49" i="13"/>
  <c r="J49" i="13"/>
  <c r="E49" i="13"/>
  <c r="O48" i="13"/>
  <c r="J48" i="13"/>
  <c r="E48" i="13"/>
  <c r="O47" i="13"/>
  <c r="J47" i="13"/>
  <c r="E47" i="13"/>
  <c r="O46" i="13"/>
  <c r="J46" i="13"/>
  <c r="E46" i="13"/>
  <c r="O45" i="13"/>
  <c r="J45" i="13"/>
  <c r="E45" i="13"/>
  <c r="O44" i="13"/>
  <c r="J44" i="13"/>
  <c r="E44" i="13"/>
  <c r="O43" i="13"/>
  <c r="J43" i="13"/>
  <c r="E43" i="13"/>
  <c r="O42" i="13"/>
  <c r="J42" i="13"/>
  <c r="E42" i="13"/>
  <c r="O41" i="13"/>
  <c r="J41" i="13"/>
  <c r="E41" i="13"/>
  <c r="O40" i="13"/>
  <c r="J40" i="13"/>
  <c r="E40" i="13"/>
  <c r="O39" i="13"/>
  <c r="J39" i="13"/>
  <c r="E39" i="13"/>
  <c r="O38" i="13"/>
  <c r="J38" i="13"/>
  <c r="E38" i="13"/>
  <c r="O37" i="13"/>
  <c r="J37" i="13"/>
  <c r="E37" i="13"/>
  <c r="O36" i="13"/>
  <c r="J36" i="13"/>
  <c r="E36" i="13"/>
  <c r="O35" i="13"/>
  <c r="J35" i="13"/>
  <c r="E35" i="13"/>
  <c r="O34" i="13"/>
  <c r="J34" i="13"/>
  <c r="E34" i="13"/>
  <c r="O33" i="13"/>
  <c r="J33" i="13"/>
  <c r="E33" i="13"/>
  <c r="O32" i="13"/>
  <c r="J32" i="13"/>
  <c r="E32" i="13"/>
  <c r="O31" i="13"/>
  <c r="J31" i="13"/>
  <c r="E31" i="13"/>
  <c r="O30" i="13"/>
  <c r="J30" i="13"/>
  <c r="E30" i="13"/>
  <c r="O29" i="13"/>
  <c r="J29" i="13"/>
  <c r="E29" i="13"/>
  <c r="O28" i="13"/>
  <c r="O60" i="13" s="1"/>
  <c r="J28" i="13"/>
  <c r="E28" i="13"/>
  <c r="N60" i="12"/>
  <c r="I60" i="12"/>
  <c r="D60" i="12"/>
  <c r="O59" i="12"/>
  <c r="J59" i="12"/>
  <c r="E59" i="12"/>
  <c r="O58" i="12"/>
  <c r="J58" i="12"/>
  <c r="E58" i="12"/>
  <c r="O57" i="12"/>
  <c r="J57" i="12"/>
  <c r="E57" i="12"/>
  <c r="O56" i="12"/>
  <c r="J56" i="12"/>
  <c r="E56" i="12"/>
  <c r="O55" i="12"/>
  <c r="J55" i="12"/>
  <c r="E55" i="12"/>
  <c r="O54" i="12"/>
  <c r="J54" i="12"/>
  <c r="E54" i="12"/>
  <c r="O53" i="12"/>
  <c r="J53" i="12"/>
  <c r="E53" i="12"/>
  <c r="O52" i="12"/>
  <c r="J52" i="12"/>
  <c r="E52" i="12"/>
  <c r="O51" i="12"/>
  <c r="J51" i="12"/>
  <c r="E51" i="12"/>
  <c r="O50" i="12"/>
  <c r="J50" i="12"/>
  <c r="E50" i="12"/>
  <c r="O49" i="12"/>
  <c r="J49" i="12"/>
  <c r="E49" i="12"/>
  <c r="O48" i="12"/>
  <c r="J48" i="12"/>
  <c r="E48" i="12"/>
  <c r="O47" i="12"/>
  <c r="J47" i="12"/>
  <c r="E47" i="12"/>
  <c r="O46" i="12"/>
  <c r="J46" i="12"/>
  <c r="E46" i="12"/>
  <c r="O45" i="12"/>
  <c r="J45" i="12"/>
  <c r="E45" i="12"/>
  <c r="O44" i="12"/>
  <c r="J44" i="12"/>
  <c r="E44" i="12"/>
  <c r="O43" i="12"/>
  <c r="J43" i="12"/>
  <c r="E43" i="12"/>
  <c r="O42" i="12"/>
  <c r="J42" i="12"/>
  <c r="E42" i="12"/>
  <c r="O41" i="12"/>
  <c r="J41" i="12"/>
  <c r="E41" i="12"/>
  <c r="O40" i="12"/>
  <c r="J40" i="12"/>
  <c r="E40" i="12"/>
  <c r="O39" i="12"/>
  <c r="J39" i="12"/>
  <c r="E39" i="12"/>
  <c r="O38" i="12"/>
  <c r="J38" i="12"/>
  <c r="E38" i="12"/>
  <c r="O37" i="12"/>
  <c r="J37" i="12"/>
  <c r="E37" i="12"/>
  <c r="O36" i="12"/>
  <c r="J36" i="12"/>
  <c r="E36" i="12"/>
  <c r="O35" i="12"/>
  <c r="J35" i="12"/>
  <c r="E35" i="12"/>
  <c r="O34" i="12"/>
  <c r="J34" i="12"/>
  <c r="E34" i="12"/>
  <c r="O33" i="12"/>
  <c r="J33" i="12"/>
  <c r="E33" i="12"/>
  <c r="O32" i="12"/>
  <c r="J32" i="12"/>
  <c r="E32" i="12"/>
  <c r="O31" i="12"/>
  <c r="J31" i="12"/>
  <c r="E31" i="12"/>
  <c r="O30" i="12"/>
  <c r="J30" i="12"/>
  <c r="E30" i="12"/>
  <c r="O29" i="12"/>
  <c r="J29" i="12"/>
  <c r="E29" i="12"/>
  <c r="O28" i="12"/>
  <c r="J28" i="12"/>
  <c r="E28" i="12"/>
  <c r="N60" i="11"/>
  <c r="I60" i="11"/>
  <c r="D60" i="11"/>
  <c r="B64" i="11" s="1"/>
  <c r="C16" i="32" s="1"/>
  <c r="O59" i="11"/>
  <c r="J59" i="11"/>
  <c r="E59" i="11"/>
  <c r="O58" i="11"/>
  <c r="J58" i="11"/>
  <c r="E58" i="11"/>
  <c r="O57" i="11"/>
  <c r="J57" i="11"/>
  <c r="E57" i="11"/>
  <c r="O56" i="11"/>
  <c r="J56" i="11"/>
  <c r="E56" i="11"/>
  <c r="O55" i="11"/>
  <c r="J55" i="11"/>
  <c r="E55" i="11"/>
  <c r="O54" i="11"/>
  <c r="J54" i="11"/>
  <c r="E54" i="11"/>
  <c r="O53" i="11"/>
  <c r="J53" i="11"/>
  <c r="E53" i="11"/>
  <c r="O52" i="11"/>
  <c r="J52" i="11"/>
  <c r="E52" i="11"/>
  <c r="O51" i="11"/>
  <c r="J51" i="11"/>
  <c r="E51" i="11"/>
  <c r="O50" i="11"/>
  <c r="J50" i="11"/>
  <c r="E50" i="11"/>
  <c r="O49" i="11"/>
  <c r="J49" i="11"/>
  <c r="E49" i="11"/>
  <c r="O48" i="11"/>
  <c r="J48" i="11"/>
  <c r="E48" i="11"/>
  <c r="O47" i="11"/>
  <c r="J47" i="11"/>
  <c r="E47" i="11"/>
  <c r="O46" i="11"/>
  <c r="J46" i="11"/>
  <c r="E46" i="11"/>
  <c r="O45" i="11"/>
  <c r="J45" i="11"/>
  <c r="E45" i="11"/>
  <c r="O44" i="11"/>
  <c r="J44" i="11"/>
  <c r="E44" i="11"/>
  <c r="O43" i="11"/>
  <c r="J43" i="11"/>
  <c r="E43" i="11"/>
  <c r="O42" i="11"/>
  <c r="J42" i="11"/>
  <c r="E42" i="11"/>
  <c r="O41" i="11"/>
  <c r="J41" i="11"/>
  <c r="E41" i="11"/>
  <c r="O40" i="11"/>
  <c r="J40" i="11"/>
  <c r="E40" i="11"/>
  <c r="O39" i="11"/>
  <c r="J39" i="11"/>
  <c r="E39" i="11"/>
  <c r="O38" i="11"/>
  <c r="J38" i="11"/>
  <c r="E38" i="11"/>
  <c r="O37" i="11"/>
  <c r="J37" i="11"/>
  <c r="E37" i="11"/>
  <c r="O36" i="11"/>
  <c r="J36" i="11"/>
  <c r="E36" i="11"/>
  <c r="O35" i="11"/>
  <c r="J35" i="11"/>
  <c r="E35" i="11"/>
  <c r="O34" i="11"/>
  <c r="J34" i="11"/>
  <c r="E34" i="11"/>
  <c r="O33" i="11"/>
  <c r="J33" i="11"/>
  <c r="E33" i="11"/>
  <c r="O32" i="11"/>
  <c r="J32" i="11"/>
  <c r="E32" i="11"/>
  <c r="O31" i="11"/>
  <c r="J31" i="11"/>
  <c r="E31" i="11"/>
  <c r="O30" i="11"/>
  <c r="J30" i="11"/>
  <c r="E30" i="11"/>
  <c r="O29" i="11"/>
  <c r="J29" i="11"/>
  <c r="J60" i="11" s="1"/>
  <c r="E29" i="11"/>
  <c r="O28" i="11"/>
  <c r="J28" i="11"/>
  <c r="E28" i="11"/>
  <c r="N60" i="10"/>
  <c r="I60" i="10"/>
  <c r="D60" i="10"/>
  <c r="B64" i="10" s="1"/>
  <c r="C15" i="32" s="1"/>
  <c r="O59" i="10"/>
  <c r="J59" i="10"/>
  <c r="E59" i="10"/>
  <c r="O58" i="10"/>
  <c r="J58" i="10"/>
  <c r="E58" i="10"/>
  <c r="O57" i="10"/>
  <c r="J57" i="10"/>
  <c r="E57" i="10"/>
  <c r="O56" i="10"/>
  <c r="J56" i="10"/>
  <c r="E56" i="10"/>
  <c r="O55" i="10"/>
  <c r="J55" i="10"/>
  <c r="E55" i="10"/>
  <c r="O54" i="10"/>
  <c r="J54" i="10"/>
  <c r="E54" i="10"/>
  <c r="O53" i="10"/>
  <c r="J53" i="10"/>
  <c r="E53" i="10"/>
  <c r="O52" i="10"/>
  <c r="J52" i="10"/>
  <c r="E52" i="10"/>
  <c r="O51" i="10"/>
  <c r="J51" i="10"/>
  <c r="E51" i="10"/>
  <c r="O50" i="10"/>
  <c r="J50" i="10"/>
  <c r="E50" i="10"/>
  <c r="O49" i="10"/>
  <c r="J49" i="10"/>
  <c r="E49" i="10"/>
  <c r="O48" i="10"/>
  <c r="J48" i="10"/>
  <c r="E48" i="10"/>
  <c r="O47" i="10"/>
  <c r="J47" i="10"/>
  <c r="E47" i="10"/>
  <c r="O46" i="10"/>
  <c r="J46" i="10"/>
  <c r="E46" i="10"/>
  <c r="O45" i="10"/>
  <c r="J45" i="10"/>
  <c r="E45" i="10"/>
  <c r="O44" i="10"/>
  <c r="J44" i="10"/>
  <c r="E44" i="10"/>
  <c r="O43" i="10"/>
  <c r="J43" i="10"/>
  <c r="E43" i="10"/>
  <c r="O42" i="10"/>
  <c r="J42" i="10"/>
  <c r="E42" i="10"/>
  <c r="O41" i="10"/>
  <c r="J41" i="10"/>
  <c r="E41" i="10"/>
  <c r="O40" i="10"/>
  <c r="J40" i="10"/>
  <c r="E40" i="10"/>
  <c r="O39" i="10"/>
  <c r="J39" i="10"/>
  <c r="E39" i="10"/>
  <c r="O38" i="10"/>
  <c r="J38" i="10"/>
  <c r="E38" i="10"/>
  <c r="O37" i="10"/>
  <c r="J37" i="10"/>
  <c r="E37" i="10"/>
  <c r="O36" i="10"/>
  <c r="J36" i="10"/>
  <c r="E36" i="10"/>
  <c r="O35" i="10"/>
  <c r="J35" i="10"/>
  <c r="E35" i="10"/>
  <c r="O34" i="10"/>
  <c r="J34" i="10"/>
  <c r="E34" i="10"/>
  <c r="O33" i="10"/>
  <c r="J33" i="10"/>
  <c r="E33" i="10"/>
  <c r="O32" i="10"/>
  <c r="J32" i="10"/>
  <c r="E32" i="10"/>
  <c r="O31" i="10"/>
  <c r="J31" i="10"/>
  <c r="E31" i="10"/>
  <c r="O30" i="10"/>
  <c r="J30" i="10"/>
  <c r="E30" i="10"/>
  <c r="O29" i="10"/>
  <c r="J29" i="10"/>
  <c r="E29" i="10"/>
  <c r="E60" i="10" s="1"/>
  <c r="O28" i="10"/>
  <c r="J28" i="10"/>
  <c r="E28" i="10"/>
  <c r="N60" i="9"/>
  <c r="I60" i="9"/>
  <c r="D60" i="9"/>
  <c r="O59" i="9"/>
  <c r="J59" i="9"/>
  <c r="E59" i="9"/>
  <c r="O58" i="9"/>
  <c r="J58" i="9"/>
  <c r="E58" i="9"/>
  <c r="O57" i="9"/>
  <c r="J57" i="9"/>
  <c r="E57" i="9"/>
  <c r="O56" i="9"/>
  <c r="J56" i="9"/>
  <c r="E56" i="9"/>
  <c r="O55" i="9"/>
  <c r="J55" i="9"/>
  <c r="E55" i="9"/>
  <c r="O54" i="9"/>
  <c r="J54" i="9"/>
  <c r="E54" i="9"/>
  <c r="O53" i="9"/>
  <c r="J53" i="9"/>
  <c r="E53" i="9"/>
  <c r="O52" i="9"/>
  <c r="J52" i="9"/>
  <c r="E52" i="9"/>
  <c r="O51" i="9"/>
  <c r="J51" i="9"/>
  <c r="E51" i="9"/>
  <c r="O50" i="9"/>
  <c r="J50" i="9"/>
  <c r="E50" i="9"/>
  <c r="O49" i="9"/>
  <c r="J49" i="9"/>
  <c r="E49" i="9"/>
  <c r="O48" i="9"/>
  <c r="J48" i="9"/>
  <c r="E48" i="9"/>
  <c r="O47" i="9"/>
  <c r="J47" i="9"/>
  <c r="E47" i="9"/>
  <c r="O46" i="9"/>
  <c r="J46" i="9"/>
  <c r="E46" i="9"/>
  <c r="O45" i="9"/>
  <c r="J45" i="9"/>
  <c r="E45" i="9"/>
  <c r="O44" i="9"/>
  <c r="J44" i="9"/>
  <c r="E44" i="9"/>
  <c r="O43" i="9"/>
  <c r="J43" i="9"/>
  <c r="E43" i="9"/>
  <c r="O42" i="9"/>
  <c r="J42" i="9"/>
  <c r="E42" i="9"/>
  <c r="O41" i="9"/>
  <c r="J41" i="9"/>
  <c r="E41" i="9"/>
  <c r="O40" i="9"/>
  <c r="J40" i="9"/>
  <c r="E40" i="9"/>
  <c r="O39" i="9"/>
  <c r="J39" i="9"/>
  <c r="E39" i="9"/>
  <c r="O38" i="9"/>
  <c r="J38" i="9"/>
  <c r="E38" i="9"/>
  <c r="O37" i="9"/>
  <c r="J37" i="9"/>
  <c r="E37" i="9"/>
  <c r="O36" i="9"/>
  <c r="J36" i="9"/>
  <c r="E36" i="9"/>
  <c r="O35" i="9"/>
  <c r="J35" i="9"/>
  <c r="E35" i="9"/>
  <c r="O34" i="9"/>
  <c r="J34" i="9"/>
  <c r="E34" i="9"/>
  <c r="O33" i="9"/>
  <c r="J33" i="9"/>
  <c r="E33" i="9"/>
  <c r="O32" i="9"/>
  <c r="J32" i="9"/>
  <c r="E32" i="9"/>
  <c r="O31" i="9"/>
  <c r="J31" i="9"/>
  <c r="E31" i="9"/>
  <c r="O30" i="9"/>
  <c r="J30" i="9"/>
  <c r="E30" i="9"/>
  <c r="O29" i="9"/>
  <c r="J29" i="9"/>
  <c r="E29" i="9"/>
  <c r="O28" i="9"/>
  <c r="O60" i="9" s="1"/>
  <c r="J28" i="9"/>
  <c r="E28" i="9"/>
  <c r="N60" i="8"/>
  <c r="I60" i="8"/>
  <c r="D60" i="8"/>
  <c r="O59" i="8"/>
  <c r="J59" i="8"/>
  <c r="E59" i="8"/>
  <c r="O58" i="8"/>
  <c r="J58" i="8"/>
  <c r="E58" i="8"/>
  <c r="O57" i="8"/>
  <c r="J57" i="8"/>
  <c r="E57" i="8"/>
  <c r="O56" i="8"/>
  <c r="J56" i="8"/>
  <c r="E56" i="8"/>
  <c r="O55" i="8"/>
  <c r="J55" i="8"/>
  <c r="E55" i="8"/>
  <c r="O54" i="8"/>
  <c r="J54" i="8"/>
  <c r="E54" i="8"/>
  <c r="O53" i="8"/>
  <c r="J53" i="8"/>
  <c r="E53" i="8"/>
  <c r="O52" i="8"/>
  <c r="J52" i="8"/>
  <c r="E52" i="8"/>
  <c r="O51" i="8"/>
  <c r="J51" i="8"/>
  <c r="E51" i="8"/>
  <c r="O50" i="8"/>
  <c r="J50" i="8"/>
  <c r="E50" i="8"/>
  <c r="O49" i="8"/>
  <c r="J49" i="8"/>
  <c r="E49" i="8"/>
  <c r="O48" i="8"/>
  <c r="J48" i="8"/>
  <c r="E48" i="8"/>
  <c r="O47" i="8"/>
  <c r="J47" i="8"/>
  <c r="E47" i="8"/>
  <c r="O46" i="8"/>
  <c r="J46" i="8"/>
  <c r="E46" i="8"/>
  <c r="O45" i="8"/>
  <c r="J45" i="8"/>
  <c r="E45" i="8"/>
  <c r="O44" i="8"/>
  <c r="J44" i="8"/>
  <c r="E44" i="8"/>
  <c r="O43" i="8"/>
  <c r="J43" i="8"/>
  <c r="E43" i="8"/>
  <c r="O42" i="8"/>
  <c r="J42" i="8"/>
  <c r="E42" i="8"/>
  <c r="O41" i="8"/>
  <c r="J41" i="8"/>
  <c r="E41" i="8"/>
  <c r="O40" i="8"/>
  <c r="J40" i="8"/>
  <c r="E40" i="8"/>
  <c r="O39" i="8"/>
  <c r="J39" i="8"/>
  <c r="E39" i="8"/>
  <c r="O38" i="8"/>
  <c r="J38" i="8"/>
  <c r="E38" i="8"/>
  <c r="O37" i="8"/>
  <c r="J37" i="8"/>
  <c r="E37" i="8"/>
  <c r="O36" i="8"/>
  <c r="J36" i="8"/>
  <c r="E36" i="8"/>
  <c r="O35" i="8"/>
  <c r="J35" i="8"/>
  <c r="E35" i="8"/>
  <c r="O34" i="8"/>
  <c r="J34" i="8"/>
  <c r="E34" i="8"/>
  <c r="O33" i="8"/>
  <c r="J33" i="8"/>
  <c r="E33" i="8"/>
  <c r="O32" i="8"/>
  <c r="J32" i="8"/>
  <c r="E32" i="8"/>
  <c r="O31" i="8"/>
  <c r="J31" i="8"/>
  <c r="E31" i="8"/>
  <c r="O30" i="8"/>
  <c r="J30" i="8"/>
  <c r="E30" i="8"/>
  <c r="O29" i="8"/>
  <c r="J29" i="8"/>
  <c r="E29" i="8"/>
  <c r="O28" i="8"/>
  <c r="J28" i="8"/>
  <c r="E28" i="8"/>
  <c r="N60" i="7"/>
  <c r="I60" i="7"/>
  <c r="D60" i="7"/>
  <c r="B64" i="7" s="1"/>
  <c r="C12" i="32" s="1"/>
  <c r="O59" i="7"/>
  <c r="J59" i="7"/>
  <c r="E59" i="7"/>
  <c r="O58" i="7"/>
  <c r="J58" i="7"/>
  <c r="E58" i="7"/>
  <c r="O57" i="7"/>
  <c r="J57" i="7"/>
  <c r="E57" i="7"/>
  <c r="O56" i="7"/>
  <c r="J56" i="7"/>
  <c r="E56" i="7"/>
  <c r="O55" i="7"/>
  <c r="J55" i="7"/>
  <c r="E55" i="7"/>
  <c r="O54" i="7"/>
  <c r="J54" i="7"/>
  <c r="E54" i="7"/>
  <c r="O53" i="7"/>
  <c r="J53" i="7"/>
  <c r="E53" i="7"/>
  <c r="O52" i="7"/>
  <c r="J52" i="7"/>
  <c r="E52" i="7"/>
  <c r="O51" i="7"/>
  <c r="J51" i="7"/>
  <c r="E51" i="7"/>
  <c r="O50" i="7"/>
  <c r="J50" i="7"/>
  <c r="E50" i="7"/>
  <c r="O49" i="7"/>
  <c r="J49" i="7"/>
  <c r="E49" i="7"/>
  <c r="O48" i="7"/>
  <c r="J48" i="7"/>
  <c r="E48" i="7"/>
  <c r="O47" i="7"/>
  <c r="J47" i="7"/>
  <c r="E47" i="7"/>
  <c r="O46" i="7"/>
  <c r="J46" i="7"/>
  <c r="E46" i="7"/>
  <c r="O45" i="7"/>
  <c r="J45" i="7"/>
  <c r="E45" i="7"/>
  <c r="O44" i="7"/>
  <c r="J44" i="7"/>
  <c r="E44" i="7"/>
  <c r="O43" i="7"/>
  <c r="J43" i="7"/>
  <c r="E43" i="7"/>
  <c r="O42" i="7"/>
  <c r="J42" i="7"/>
  <c r="E42" i="7"/>
  <c r="O41" i="7"/>
  <c r="J41" i="7"/>
  <c r="E41" i="7"/>
  <c r="O40" i="7"/>
  <c r="J40" i="7"/>
  <c r="E40" i="7"/>
  <c r="O39" i="7"/>
  <c r="J39" i="7"/>
  <c r="E39" i="7"/>
  <c r="O38" i="7"/>
  <c r="J38" i="7"/>
  <c r="E38" i="7"/>
  <c r="O37" i="7"/>
  <c r="J37" i="7"/>
  <c r="E37" i="7"/>
  <c r="O36" i="7"/>
  <c r="J36" i="7"/>
  <c r="E36" i="7"/>
  <c r="O35" i="7"/>
  <c r="J35" i="7"/>
  <c r="E35" i="7"/>
  <c r="O34" i="7"/>
  <c r="J34" i="7"/>
  <c r="E34" i="7"/>
  <c r="O33" i="7"/>
  <c r="J33" i="7"/>
  <c r="E33" i="7"/>
  <c r="O32" i="7"/>
  <c r="J32" i="7"/>
  <c r="E32" i="7"/>
  <c r="O31" i="7"/>
  <c r="J31" i="7"/>
  <c r="E31" i="7"/>
  <c r="O30" i="7"/>
  <c r="J30" i="7"/>
  <c r="E30" i="7"/>
  <c r="O29" i="7"/>
  <c r="J29" i="7"/>
  <c r="J60" i="7" s="1"/>
  <c r="E29" i="7"/>
  <c r="O28" i="7"/>
  <c r="J28" i="7"/>
  <c r="E28" i="7"/>
  <c r="N60" i="6"/>
  <c r="I60" i="6"/>
  <c r="D60" i="6"/>
  <c r="B64" i="6" s="1"/>
  <c r="C11" i="32" s="1"/>
  <c r="O59" i="6"/>
  <c r="J59" i="6"/>
  <c r="E59" i="6"/>
  <c r="O58" i="6"/>
  <c r="J58" i="6"/>
  <c r="E58" i="6"/>
  <c r="O57" i="6"/>
  <c r="J57" i="6"/>
  <c r="E57" i="6"/>
  <c r="O56" i="6"/>
  <c r="J56" i="6"/>
  <c r="E56" i="6"/>
  <c r="O55" i="6"/>
  <c r="J55" i="6"/>
  <c r="E55" i="6"/>
  <c r="O54" i="6"/>
  <c r="J54" i="6"/>
  <c r="E54" i="6"/>
  <c r="O53" i="6"/>
  <c r="J53" i="6"/>
  <c r="E53" i="6"/>
  <c r="O52" i="6"/>
  <c r="J52" i="6"/>
  <c r="E52" i="6"/>
  <c r="O51" i="6"/>
  <c r="J51" i="6"/>
  <c r="E51" i="6"/>
  <c r="O50" i="6"/>
  <c r="J50" i="6"/>
  <c r="E50" i="6"/>
  <c r="O49" i="6"/>
  <c r="J49" i="6"/>
  <c r="E49" i="6"/>
  <c r="O48" i="6"/>
  <c r="J48" i="6"/>
  <c r="E48" i="6"/>
  <c r="O47" i="6"/>
  <c r="J47" i="6"/>
  <c r="E47" i="6"/>
  <c r="O46" i="6"/>
  <c r="J46" i="6"/>
  <c r="E46" i="6"/>
  <c r="O45" i="6"/>
  <c r="J45" i="6"/>
  <c r="E45" i="6"/>
  <c r="O44" i="6"/>
  <c r="J44" i="6"/>
  <c r="E44" i="6"/>
  <c r="O43" i="6"/>
  <c r="J43" i="6"/>
  <c r="E43" i="6"/>
  <c r="O42" i="6"/>
  <c r="J42" i="6"/>
  <c r="E42" i="6"/>
  <c r="O41" i="6"/>
  <c r="J41" i="6"/>
  <c r="E41" i="6"/>
  <c r="O40" i="6"/>
  <c r="J40" i="6"/>
  <c r="E40" i="6"/>
  <c r="O39" i="6"/>
  <c r="J39" i="6"/>
  <c r="E39" i="6"/>
  <c r="O38" i="6"/>
  <c r="J38" i="6"/>
  <c r="E38" i="6"/>
  <c r="O37" i="6"/>
  <c r="J37" i="6"/>
  <c r="E37" i="6"/>
  <c r="O36" i="6"/>
  <c r="J36" i="6"/>
  <c r="E36" i="6"/>
  <c r="O35" i="6"/>
  <c r="J35" i="6"/>
  <c r="E35" i="6"/>
  <c r="O34" i="6"/>
  <c r="J34" i="6"/>
  <c r="E34" i="6"/>
  <c r="O33" i="6"/>
  <c r="J33" i="6"/>
  <c r="E33" i="6"/>
  <c r="O32" i="6"/>
  <c r="J32" i="6"/>
  <c r="E32" i="6"/>
  <c r="O31" i="6"/>
  <c r="J31" i="6"/>
  <c r="E31" i="6"/>
  <c r="O30" i="6"/>
  <c r="J30" i="6"/>
  <c r="E30" i="6"/>
  <c r="O29" i="6"/>
  <c r="J29" i="6"/>
  <c r="E29" i="6"/>
  <c r="E60" i="6" s="1"/>
  <c r="O28" i="6"/>
  <c r="J28" i="6"/>
  <c r="E28" i="6"/>
  <c r="N60" i="5"/>
  <c r="I60" i="5"/>
  <c r="D60" i="5"/>
  <c r="O59" i="5"/>
  <c r="J59" i="5"/>
  <c r="E59" i="5"/>
  <c r="O58" i="5"/>
  <c r="J58" i="5"/>
  <c r="E58" i="5"/>
  <c r="O57" i="5"/>
  <c r="J57" i="5"/>
  <c r="E57" i="5"/>
  <c r="O56" i="5"/>
  <c r="J56" i="5"/>
  <c r="E56" i="5"/>
  <c r="O55" i="5"/>
  <c r="J55" i="5"/>
  <c r="E55" i="5"/>
  <c r="O54" i="5"/>
  <c r="J54" i="5"/>
  <c r="E54" i="5"/>
  <c r="O53" i="5"/>
  <c r="J53" i="5"/>
  <c r="E53" i="5"/>
  <c r="O52" i="5"/>
  <c r="J52" i="5"/>
  <c r="E52" i="5"/>
  <c r="O51" i="5"/>
  <c r="J51" i="5"/>
  <c r="E51" i="5"/>
  <c r="O50" i="5"/>
  <c r="J50" i="5"/>
  <c r="E50" i="5"/>
  <c r="O49" i="5"/>
  <c r="J49" i="5"/>
  <c r="E49" i="5"/>
  <c r="O48" i="5"/>
  <c r="J48" i="5"/>
  <c r="E48" i="5"/>
  <c r="O47" i="5"/>
  <c r="J47" i="5"/>
  <c r="E47" i="5"/>
  <c r="O46" i="5"/>
  <c r="J46" i="5"/>
  <c r="E46" i="5"/>
  <c r="O45" i="5"/>
  <c r="J45" i="5"/>
  <c r="E45" i="5"/>
  <c r="O44" i="5"/>
  <c r="J44" i="5"/>
  <c r="E44" i="5"/>
  <c r="O43" i="5"/>
  <c r="J43" i="5"/>
  <c r="E43" i="5"/>
  <c r="O42" i="5"/>
  <c r="J42" i="5"/>
  <c r="E42" i="5"/>
  <c r="O41" i="5"/>
  <c r="J41" i="5"/>
  <c r="E41" i="5"/>
  <c r="O40" i="5"/>
  <c r="J40" i="5"/>
  <c r="E40" i="5"/>
  <c r="O39" i="5"/>
  <c r="J39" i="5"/>
  <c r="E39" i="5"/>
  <c r="O38" i="5"/>
  <c r="J38" i="5"/>
  <c r="E38" i="5"/>
  <c r="O37" i="5"/>
  <c r="J37" i="5"/>
  <c r="E37" i="5"/>
  <c r="O36" i="5"/>
  <c r="J36" i="5"/>
  <c r="E36" i="5"/>
  <c r="O35" i="5"/>
  <c r="J35" i="5"/>
  <c r="E35" i="5"/>
  <c r="O34" i="5"/>
  <c r="J34" i="5"/>
  <c r="E34" i="5"/>
  <c r="O33" i="5"/>
  <c r="J33" i="5"/>
  <c r="E33" i="5"/>
  <c r="O32" i="5"/>
  <c r="J32" i="5"/>
  <c r="E32" i="5"/>
  <c r="O31" i="5"/>
  <c r="J31" i="5"/>
  <c r="E31" i="5"/>
  <c r="O30" i="5"/>
  <c r="J30" i="5"/>
  <c r="E30" i="5"/>
  <c r="O29" i="5"/>
  <c r="J29" i="5"/>
  <c r="E29" i="5"/>
  <c r="O28" i="5"/>
  <c r="O60" i="5" s="1"/>
  <c r="J28" i="5"/>
  <c r="E28" i="5"/>
  <c r="N60" i="4"/>
  <c r="I60" i="4"/>
  <c r="D60" i="4"/>
  <c r="O59" i="4"/>
  <c r="J59" i="4"/>
  <c r="E59" i="4"/>
  <c r="O58" i="4"/>
  <c r="J58" i="4"/>
  <c r="E58" i="4"/>
  <c r="O57" i="4"/>
  <c r="J57" i="4"/>
  <c r="E57" i="4"/>
  <c r="O56" i="4"/>
  <c r="J56" i="4"/>
  <c r="E56" i="4"/>
  <c r="O55" i="4"/>
  <c r="J55" i="4"/>
  <c r="E55" i="4"/>
  <c r="O54" i="4"/>
  <c r="J54" i="4"/>
  <c r="E54" i="4"/>
  <c r="O53" i="4"/>
  <c r="J53" i="4"/>
  <c r="E53" i="4"/>
  <c r="O52" i="4"/>
  <c r="J52" i="4"/>
  <c r="E52" i="4"/>
  <c r="O51" i="4"/>
  <c r="J51" i="4"/>
  <c r="E51" i="4"/>
  <c r="O50" i="4"/>
  <c r="J50" i="4"/>
  <c r="E50" i="4"/>
  <c r="O49" i="4"/>
  <c r="J49" i="4"/>
  <c r="E49" i="4"/>
  <c r="O48" i="4"/>
  <c r="J48" i="4"/>
  <c r="E48" i="4"/>
  <c r="O47" i="4"/>
  <c r="J47" i="4"/>
  <c r="E47" i="4"/>
  <c r="O46" i="4"/>
  <c r="J46" i="4"/>
  <c r="E46" i="4"/>
  <c r="O45" i="4"/>
  <c r="J45" i="4"/>
  <c r="E45" i="4"/>
  <c r="O44" i="4"/>
  <c r="J44" i="4"/>
  <c r="E44" i="4"/>
  <c r="O43" i="4"/>
  <c r="J43" i="4"/>
  <c r="E43" i="4"/>
  <c r="O42" i="4"/>
  <c r="J42" i="4"/>
  <c r="E42" i="4"/>
  <c r="O41" i="4"/>
  <c r="J41" i="4"/>
  <c r="E41" i="4"/>
  <c r="O40" i="4"/>
  <c r="J40" i="4"/>
  <c r="E40" i="4"/>
  <c r="O39" i="4"/>
  <c r="J39" i="4"/>
  <c r="E39" i="4"/>
  <c r="O38" i="4"/>
  <c r="J38" i="4"/>
  <c r="E38" i="4"/>
  <c r="O37" i="4"/>
  <c r="J37" i="4"/>
  <c r="E37" i="4"/>
  <c r="O36" i="4"/>
  <c r="J36" i="4"/>
  <c r="E36" i="4"/>
  <c r="O35" i="4"/>
  <c r="J35" i="4"/>
  <c r="E35" i="4"/>
  <c r="O34" i="4"/>
  <c r="J34" i="4"/>
  <c r="E34" i="4"/>
  <c r="O33" i="4"/>
  <c r="J33" i="4"/>
  <c r="E33" i="4"/>
  <c r="O32" i="4"/>
  <c r="J32" i="4"/>
  <c r="E32" i="4"/>
  <c r="O31" i="4"/>
  <c r="J31" i="4"/>
  <c r="E31" i="4"/>
  <c r="O30" i="4"/>
  <c r="J30" i="4"/>
  <c r="E30" i="4"/>
  <c r="O29" i="4"/>
  <c r="J29" i="4"/>
  <c r="E29" i="4"/>
  <c r="O28" i="4"/>
  <c r="J28" i="4"/>
  <c r="E28" i="4"/>
  <c r="N60" i="3"/>
  <c r="I60" i="3"/>
  <c r="D60" i="3"/>
  <c r="B64" i="3" s="1"/>
  <c r="C8" i="32" s="1"/>
  <c r="O59" i="3"/>
  <c r="J59" i="3"/>
  <c r="E59" i="3"/>
  <c r="O58" i="3"/>
  <c r="J58" i="3"/>
  <c r="E58" i="3"/>
  <c r="O57" i="3"/>
  <c r="J57" i="3"/>
  <c r="E57" i="3"/>
  <c r="O56" i="3"/>
  <c r="J56" i="3"/>
  <c r="E56" i="3"/>
  <c r="O55" i="3"/>
  <c r="J55" i="3"/>
  <c r="E55" i="3"/>
  <c r="O54" i="3"/>
  <c r="J54" i="3"/>
  <c r="E54" i="3"/>
  <c r="O53" i="3"/>
  <c r="J53" i="3"/>
  <c r="E53" i="3"/>
  <c r="O52" i="3"/>
  <c r="J52" i="3"/>
  <c r="E52" i="3"/>
  <c r="O51" i="3"/>
  <c r="J51" i="3"/>
  <c r="E51" i="3"/>
  <c r="O50" i="3"/>
  <c r="J50" i="3"/>
  <c r="E50" i="3"/>
  <c r="O49" i="3"/>
  <c r="J49" i="3"/>
  <c r="E49" i="3"/>
  <c r="O48" i="3"/>
  <c r="J48" i="3"/>
  <c r="E48" i="3"/>
  <c r="O47" i="3"/>
  <c r="J47" i="3"/>
  <c r="E47" i="3"/>
  <c r="O46" i="3"/>
  <c r="J46" i="3"/>
  <c r="E46" i="3"/>
  <c r="O45" i="3"/>
  <c r="J45" i="3"/>
  <c r="E45" i="3"/>
  <c r="O44" i="3"/>
  <c r="J44" i="3"/>
  <c r="E44" i="3"/>
  <c r="O43" i="3"/>
  <c r="J43" i="3"/>
  <c r="E43" i="3"/>
  <c r="O42" i="3"/>
  <c r="J42" i="3"/>
  <c r="E42" i="3"/>
  <c r="O41" i="3"/>
  <c r="J41" i="3"/>
  <c r="E41" i="3"/>
  <c r="O40" i="3"/>
  <c r="J40" i="3"/>
  <c r="E40" i="3"/>
  <c r="O39" i="3"/>
  <c r="J39" i="3"/>
  <c r="E39" i="3"/>
  <c r="O38" i="3"/>
  <c r="J38" i="3"/>
  <c r="E38" i="3"/>
  <c r="O37" i="3"/>
  <c r="J37" i="3"/>
  <c r="E37" i="3"/>
  <c r="O36" i="3"/>
  <c r="J36" i="3"/>
  <c r="E36" i="3"/>
  <c r="O35" i="3"/>
  <c r="J35" i="3"/>
  <c r="E35" i="3"/>
  <c r="O34" i="3"/>
  <c r="J34" i="3"/>
  <c r="E34" i="3"/>
  <c r="O33" i="3"/>
  <c r="J33" i="3"/>
  <c r="E33" i="3"/>
  <c r="O32" i="3"/>
  <c r="J32" i="3"/>
  <c r="E32" i="3"/>
  <c r="O31" i="3"/>
  <c r="J31" i="3"/>
  <c r="E31" i="3"/>
  <c r="O30" i="3"/>
  <c r="J30" i="3"/>
  <c r="E30" i="3"/>
  <c r="O29" i="3"/>
  <c r="J29" i="3"/>
  <c r="J60" i="3" s="1"/>
  <c r="E29" i="3"/>
  <c r="O28" i="3"/>
  <c r="J28" i="3"/>
  <c r="E28" i="3"/>
  <c r="N60" i="2"/>
  <c r="I60" i="2"/>
  <c r="D60" i="2"/>
  <c r="B64" i="2" s="1"/>
  <c r="C7" i="32" s="1"/>
  <c r="O59" i="2"/>
  <c r="J59" i="2"/>
  <c r="E59" i="2"/>
  <c r="O58" i="2"/>
  <c r="J58" i="2"/>
  <c r="E58" i="2"/>
  <c r="O57" i="2"/>
  <c r="J57" i="2"/>
  <c r="E57" i="2"/>
  <c r="O56" i="2"/>
  <c r="J56" i="2"/>
  <c r="E56" i="2"/>
  <c r="O55" i="2"/>
  <c r="J55" i="2"/>
  <c r="E55" i="2"/>
  <c r="O54" i="2"/>
  <c r="J54" i="2"/>
  <c r="E54" i="2"/>
  <c r="O53" i="2"/>
  <c r="J53" i="2"/>
  <c r="E53" i="2"/>
  <c r="O52" i="2"/>
  <c r="J52" i="2"/>
  <c r="E52" i="2"/>
  <c r="O51" i="2"/>
  <c r="J51" i="2"/>
  <c r="E51" i="2"/>
  <c r="O50" i="2"/>
  <c r="J50" i="2"/>
  <c r="E50" i="2"/>
  <c r="O49" i="2"/>
  <c r="J49" i="2"/>
  <c r="E49" i="2"/>
  <c r="O48" i="2"/>
  <c r="J48" i="2"/>
  <c r="E48" i="2"/>
  <c r="O47" i="2"/>
  <c r="J47" i="2"/>
  <c r="E47" i="2"/>
  <c r="O46" i="2"/>
  <c r="J46" i="2"/>
  <c r="E46" i="2"/>
  <c r="O45" i="2"/>
  <c r="J45" i="2"/>
  <c r="E45" i="2"/>
  <c r="O44" i="2"/>
  <c r="J44" i="2"/>
  <c r="E44" i="2"/>
  <c r="O43" i="2"/>
  <c r="J43" i="2"/>
  <c r="E43" i="2"/>
  <c r="O42" i="2"/>
  <c r="J42" i="2"/>
  <c r="E42" i="2"/>
  <c r="O41" i="2"/>
  <c r="J41" i="2"/>
  <c r="E41" i="2"/>
  <c r="O40" i="2"/>
  <c r="J40" i="2"/>
  <c r="E40" i="2"/>
  <c r="O39" i="2"/>
  <c r="J39" i="2"/>
  <c r="E39" i="2"/>
  <c r="O38" i="2"/>
  <c r="J38" i="2"/>
  <c r="E38" i="2"/>
  <c r="O37" i="2"/>
  <c r="J37" i="2"/>
  <c r="E37" i="2"/>
  <c r="O36" i="2"/>
  <c r="J36" i="2"/>
  <c r="E36" i="2"/>
  <c r="O35" i="2"/>
  <c r="J35" i="2"/>
  <c r="E35" i="2"/>
  <c r="O34" i="2"/>
  <c r="J34" i="2"/>
  <c r="E34" i="2"/>
  <c r="O33" i="2"/>
  <c r="J33" i="2"/>
  <c r="E33" i="2"/>
  <c r="O32" i="2"/>
  <c r="J32" i="2"/>
  <c r="E32" i="2"/>
  <c r="O31" i="2"/>
  <c r="J31" i="2"/>
  <c r="E31" i="2"/>
  <c r="O30" i="2"/>
  <c r="J30" i="2"/>
  <c r="E30" i="2"/>
  <c r="O29" i="2"/>
  <c r="J29" i="2"/>
  <c r="E29" i="2"/>
  <c r="E60" i="2" s="1"/>
  <c r="O28" i="2"/>
  <c r="J28" i="2"/>
  <c r="E28" i="2"/>
  <c r="N60" i="1"/>
  <c r="I60" i="1"/>
  <c r="D60" i="1"/>
  <c r="O59" i="1"/>
  <c r="J59" i="1"/>
  <c r="E59" i="1"/>
  <c r="O58" i="1"/>
  <c r="J58" i="1"/>
  <c r="E58" i="1"/>
  <c r="O57" i="1"/>
  <c r="J57" i="1"/>
  <c r="E57" i="1"/>
  <c r="O56" i="1"/>
  <c r="J56" i="1"/>
  <c r="E56" i="1"/>
  <c r="O55" i="1"/>
  <c r="J55" i="1"/>
  <c r="E55" i="1"/>
  <c r="O54" i="1"/>
  <c r="J54" i="1"/>
  <c r="E54" i="1"/>
  <c r="O53" i="1"/>
  <c r="J53" i="1"/>
  <c r="E53" i="1"/>
  <c r="O52" i="1"/>
  <c r="J52" i="1"/>
  <c r="E52" i="1"/>
  <c r="O51" i="1"/>
  <c r="J51" i="1"/>
  <c r="E51" i="1"/>
  <c r="O50" i="1"/>
  <c r="J50" i="1"/>
  <c r="E50" i="1"/>
  <c r="O49" i="1"/>
  <c r="J49" i="1"/>
  <c r="E49" i="1"/>
  <c r="O48" i="1"/>
  <c r="J48" i="1"/>
  <c r="E48" i="1"/>
  <c r="O47" i="1"/>
  <c r="J47" i="1"/>
  <c r="E47" i="1"/>
  <c r="O46" i="1"/>
  <c r="J46" i="1"/>
  <c r="E46" i="1"/>
  <c r="O45" i="1"/>
  <c r="J45" i="1"/>
  <c r="E45" i="1"/>
  <c r="O44" i="1"/>
  <c r="J44" i="1"/>
  <c r="E44" i="1"/>
  <c r="O43" i="1"/>
  <c r="J43" i="1"/>
  <c r="E43" i="1"/>
  <c r="O42" i="1"/>
  <c r="J42" i="1"/>
  <c r="E42" i="1"/>
  <c r="O41" i="1"/>
  <c r="J41" i="1"/>
  <c r="E41" i="1"/>
  <c r="O40" i="1"/>
  <c r="J40" i="1"/>
  <c r="E40" i="1"/>
  <c r="O39" i="1"/>
  <c r="J39" i="1"/>
  <c r="E39" i="1"/>
  <c r="O38" i="1"/>
  <c r="J38" i="1"/>
  <c r="E38" i="1"/>
  <c r="O37" i="1"/>
  <c r="J37" i="1"/>
  <c r="E37" i="1"/>
  <c r="O36" i="1"/>
  <c r="J36" i="1"/>
  <c r="E36" i="1"/>
  <c r="O35" i="1"/>
  <c r="J35" i="1"/>
  <c r="E35" i="1"/>
  <c r="O34" i="1"/>
  <c r="J34" i="1"/>
  <c r="E34" i="1"/>
  <c r="O33" i="1"/>
  <c r="J33" i="1"/>
  <c r="E33" i="1"/>
  <c r="O32" i="1"/>
  <c r="J32" i="1"/>
  <c r="E32" i="1"/>
  <c r="O31" i="1"/>
  <c r="J31" i="1"/>
  <c r="E31" i="1"/>
  <c r="O30" i="1"/>
  <c r="J30" i="1"/>
  <c r="E30" i="1"/>
  <c r="O29" i="1"/>
  <c r="J29" i="1"/>
  <c r="E29" i="1"/>
  <c r="O28" i="1"/>
  <c r="J28" i="1"/>
  <c r="E28" i="1"/>
  <c r="O60" i="1" l="1"/>
  <c r="E60" i="3"/>
  <c r="J60" i="4"/>
  <c r="B64" i="4"/>
  <c r="C9" i="32" s="1"/>
  <c r="O60" i="6"/>
  <c r="E60" i="7"/>
  <c r="J60" i="8"/>
  <c r="B64" i="8"/>
  <c r="C13" i="32" s="1"/>
  <c r="O60" i="10"/>
  <c r="E60" i="11"/>
  <c r="J60" i="12"/>
  <c r="B64" i="12"/>
  <c r="C17" i="32" s="1"/>
  <c r="O60" i="14"/>
  <c r="E60" i="15"/>
  <c r="J60" i="16"/>
  <c r="B64" i="16"/>
  <c r="C21" i="32" s="1"/>
  <c r="O60" i="18"/>
  <c r="E60" i="19"/>
  <c r="J60" i="20"/>
  <c r="B64" i="20"/>
  <c r="C25" i="32" s="1"/>
  <c r="O60" i="22"/>
  <c r="C29" i="32"/>
  <c r="C32" i="32"/>
  <c r="E60" i="1"/>
  <c r="J60" i="2"/>
  <c r="O60" i="3"/>
  <c r="O60" i="4"/>
  <c r="E60" i="5"/>
  <c r="J60" i="6"/>
  <c r="O60" i="8"/>
  <c r="E60" i="9"/>
  <c r="J60" i="10"/>
  <c r="O60" i="12"/>
  <c r="E60" i="13"/>
  <c r="J60" i="14"/>
  <c r="B64" i="14"/>
  <c r="C19" i="32" s="1"/>
  <c r="O60" i="16"/>
  <c r="E60" i="17"/>
  <c r="J60" i="18"/>
  <c r="O60" i="20"/>
  <c r="E60" i="21"/>
  <c r="J60" i="22"/>
  <c r="J60" i="1"/>
  <c r="B64" i="1"/>
  <c r="C6" i="32" s="1"/>
  <c r="O60" i="2"/>
  <c r="E60" i="4"/>
  <c r="J60" i="5"/>
  <c r="B64" i="5"/>
  <c r="C10" i="32" s="1"/>
  <c r="O60" i="7"/>
  <c r="E60" i="8"/>
  <c r="J60" i="9"/>
  <c r="B64" i="9"/>
  <c r="C14" i="32" s="1"/>
  <c r="O60" i="11"/>
  <c r="E60" i="12"/>
  <c r="J60" i="13"/>
  <c r="B64" i="13"/>
  <c r="C18" i="32" s="1"/>
  <c r="O60" i="15"/>
  <c r="E60" i="16"/>
  <c r="J60" i="17"/>
  <c r="B64" i="17"/>
  <c r="C22" i="32" s="1"/>
  <c r="O60" i="19"/>
  <c r="E60" i="20"/>
  <c r="J60" i="21"/>
  <c r="B64" i="21"/>
  <c r="C26" i="32" s="1"/>
  <c r="C30" i="32"/>
  <c r="D34" i="32"/>
  <c r="C64" i="2"/>
  <c r="D7" i="32" s="1"/>
  <c r="C64" i="6"/>
  <c r="D11" i="32" s="1"/>
  <c r="C64" i="10"/>
  <c r="D15" i="32" s="1"/>
  <c r="C64" i="14"/>
  <c r="D19" i="32" s="1"/>
  <c r="C64" i="18"/>
  <c r="D23" i="32" s="1"/>
  <c r="C64" i="22"/>
  <c r="D27" i="32" s="1"/>
  <c r="D31" i="32"/>
  <c r="D35" i="32"/>
  <c r="D28" i="32"/>
  <c r="D36" i="32"/>
  <c r="C64" i="3"/>
  <c r="D8" i="32" s="1"/>
  <c r="C64" i="4"/>
  <c r="D9" i="32" s="1"/>
  <c r="C64" i="8"/>
  <c r="D13" i="32" s="1"/>
  <c r="C64" i="12"/>
  <c r="D17" i="32" s="1"/>
  <c r="C64" i="16"/>
  <c r="D21" i="32" s="1"/>
  <c r="C64" i="20"/>
  <c r="D25" i="32" s="1"/>
  <c r="D29" i="32"/>
  <c r="D33" i="32"/>
  <c r="C64" i="21" l="1"/>
  <c r="D26" i="32" s="1"/>
  <c r="D30" i="32"/>
  <c r="C64" i="5"/>
  <c r="D10" i="32" s="1"/>
  <c r="C64" i="1"/>
  <c r="D6" i="32" s="1"/>
  <c r="C64" i="9"/>
  <c r="D14" i="32" s="1"/>
  <c r="D32" i="32"/>
  <c r="C64" i="19"/>
  <c r="D24" i="32" s="1"/>
  <c r="C64" i="15"/>
  <c r="D20" i="32" s="1"/>
  <c r="C64" i="11"/>
  <c r="D16" i="32" s="1"/>
  <c r="C64" i="7"/>
  <c r="D12" i="32" s="1"/>
  <c r="C64" i="17"/>
  <c r="D22" i="32" s="1"/>
  <c r="C64" i="13"/>
  <c r="D18" i="32" s="1"/>
</calcChain>
</file>

<file path=xl/sharedStrings.xml><?xml version="1.0" encoding="utf-8"?>
<sst xmlns="http://schemas.openxmlformats.org/spreadsheetml/2006/main" count="1657" uniqueCount="198">
  <si>
    <t>APPENDIX - 1 (a)</t>
  </si>
  <si>
    <t>Format for the Day-ahead Wheeling Schedule for each 15-minute time block of the day : 01.08.2020</t>
  </si>
  <si>
    <t>To</t>
  </si>
  <si>
    <t>TSTRANSCO Load Dispatch Centre</t>
  </si>
  <si>
    <t>VIDYUT SOUDHA</t>
  </si>
  <si>
    <t>HYDERABAD - 500 082</t>
  </si>
  <si>
    <t>Fax No:040-23393616 / 66665136</t>
  </si>
  <si>
    <t>Date 31.07.2020</t>
  </si>
  <si>
    <t>Declared capacity for the day 01.08.2020</t>
  </si>
  <si>
    <t>Name of the Generator :  M/s Penna Cement Industries Ltd- Captive Power Plant</t>
  </si>
  <si>
    <t>Time block</t>
  </si>
  <si>
    <t>Available Capacity</t>
  </si>
  <si>
    <t>Address of the Generating Station:</t>
  </si>
  <si>
    <t>M/s Penna Cement Industries Ltd- Captive Power Plant,</t>
  </si>
  <si>
    <t>15 minutes</t>
  </si>
  <si>
    <t>11300 KW</t>
  </si>
  <si>
    <t>Ganesh Pahad,</t>
  </si>
  <si>
    <t>Damarcherla(Mandal),</t>
  </si>
  <si>
    <t>Nalgonda(Dist).</t>
  </si>
  <si>
    <t>Entry point voltage:</t>
  </si>
  <si>
    <t>132 KV</t>
  </si>
  <si>
    <t>DISCOM  :  TSTRANSCO, HYDERABAD</t>
  </si>
  <si>
    <t>NAME OF THE CONSUMER :  Penna Cement Industries Ltd., (CONSUMER NO: VKB 1217(RRS 1217))</t>
  </si>
  <si>
    <t>Tandur(V &amp;M) , Vikarabad (Dist).</t>
  </si>
  <si>
    <t>Load schedule as given below</t>
  </si>
  <si>
    <t>Time Block</t>
  </si>
  <si>
    <t>Time Hours</t>
  </si>
  <si>
    <t>Allocated Capacity at Entry point (KW)</t>
  </si>
  <si>
    <t>Net Capacity at Exit point  (KW)</t>
  </si>
  <si>
    <t>From</t>
  </si>
  <si>
    <t>Any other information to be provided:As per the customer requirement</t>
  </si>
  <si>
    <t>The Above Schedule provided with the approval of SLDC and Short term Open access agreement for the month of AUGUST'20, Approval No TSSLDC/17/TPOA/2019-20 dt 31-03-20</t>
  </si>
  <si>
    <t xml:space="preserve">  </t>
  </si>
  <si>
    <t>Signature of the OA Generator</t>
  </si>
  <si>
    <t xml:space="preserve"> / Scheduled Consumer/ OA Consumer</t>
  </si>
  <si>
    <t xml:space="preserve"> 01.08.2020</t>
  </si>
  <si>
    <t>Format for the Day-ahead Wheeling Schedule for each 15-minute time block of the day : 02.08.2020</t>
  </si>
  <si>
    <t>Date 01.08.2020</t>
  </si>
  <si>
    <t>Declared capacity for the day 02.08.2020</t>
  </si>
  <si>
    <t xml:space="preserve"> 02.08.2020</t>
  </si>
  <si>
    <t>Format for the Day-ahead Wheeling Schedule for each 15-minute time block of the day : 03.08.2020</t>
  </si>
  <si>
    <t>Date 02.08.2020</t>
  </si>
  <si>
    <t>Declared capacity for the day 03.08.2020</t>
  </si>
  <si>
    <t xml:space="preserve"> 03.08.2020</t>
  </si>
  <si>
    <t>Format for the Day-ahead Wheeling Schedule for each 15-minute time block of the day : 04.08.2020</t>
  </si>
  <si>
    <t>Date 03.08.2020</t>
  </si>
  <si>
    <t>Declared capacity for the day 04.08.2020</t>
  </si>
  <si>
    <t xml:space="preserve"> 04.08.2020</t>
  </si>
  <si>
    <t>Format for the Day-ahead Wheeling Schedule for each 15-minute time block of the day : 05.08.2020</t>
  </si>
  <si>
    <t>Date 04.08.2020</t>
  </si>
  <si>
    <t>Declared capacity for the day 05.08.2020</t>
  </si>
  <si>
    <t xml:space="preserve"> 05.08.2020</t>
  </si>
  <si>
    <t xml:space="preserve">Format for the Day-ahead Wheeling Schedule for each 15-minute time block of the day : 06.08.2020 </t>
  </si>
  <si>
    <t>Date 05.08.2020</t>
  </si>
  <si>
    <t>Declared capacity for the day 06.08.2020</t>
  </si>
  <si>
    <t>8220 KW</t>
  </si>
  <si>
    <t xml:space="preserve"> 06.08.2020 </t>
  </si>
  <si>
    <t>Format for the Day-ahead Wheeling Schedule for each 15-minute time block of the day : 07.08.2020</t>
  </si>
  <si>
    <t>Date 06.08.2020</t>
  </si>
  <si>
    <t>Declared capacity for the day 07.08.2020</t>
  </si>
  <si>
    <t xml:space="preserve"> 07.08.2020</t>
  </si>
  <si>
    <t>Format for the Day-ahead Wheeling Schedule for each 15-minute time block of the day : 08.08.2020</t>
  </si>
  <si>
    <t>Date 07.08.2020</t>
  </si>
  <si>
    <t>Declared capacity for the day 08.08.2020</t>
  </si>
  <si>
    <t>8220 - 11300</t>
  </si>
  <si>
    <t xml:space="preserve"> 08.08.2020</t>
  </si>
  <si>
    <t>Format for the Day-ahead Wheeling Schedule for each 15-minute time block of the day : 09.08.2020</t>
  </si>
  <si>
    <t>Date 08.08.2020</t>
  </si>
  <si>
    <t>Declared capacity for the day 09.08.2020</t>
  </si>
  <si>
    <t xml:space="preserve"> 09.08.2020</t>
  </si>
  <si>
    <t>Format for the Day-ahead Wheeling Schedule for each 15-minute time block of the day : 10.08.2020</t>
  </si>
  <si>
    <t>Date 09.08.2020</t>
  </si>
  <si>
    <t>Declared capacity for the day 10.08.2020</t>
  </si>
  <si>
    <t>520 KW</t>
  </si>
  <si>
    <t xml:space="preserve"> 10.08.2020</t>
  </si>
  <si>
    <t>Format for the Day-ahead Wheeling Schedule for each 15-minute time block of the day : 11.08.2020</t>
  </si>
  <si>
    <t>Date 10.08.2020</t>
  </si>
  <si>
    <t>Declared capacity for the day 11.08.2020</t>
  </si>
  <si>
    <t>4110  KW</t>
  </si>
  <si>
    <t xml:space="preserve"> 11.08.2020</t>
  </si>
  <si>
    <t>Format for the Day-ahead Wheeling Schedule for each 15-minute time block of the day : 12.08.2020</t>
  </si>
  <si>
    <t>Date 11.08.2020</t>
  </si>
  <si>
    <t>Declared capacity for the day 12.08.2020</t>
  </si>
  <si>
    <t>8220  KW</t>
  </si>
  <si>
    <t xml:space="preserve"> 12.08.2020</t>
  </si>
  <si>
    <t>Format for the Day-ahead Wheeling Schedule for each 15-minute time block of the day : 13.08.2020</t>
  </si>
  <si>
    <t>Date 12.08.2020</t>
  </si>
  <si>
    <t>Declared capacity for the day 13.08.2020</t>
  </si>
  <si>
    <t>11300  KW</t>
  </si>
  <si>
    <t xml:space="preserve"> 13.08.2020</t>
  </si>
  <si>
    <t>Format for the Day-ahead Wheeling Schedule for each 15-minute time block of the day : 14.08.2020</t>
  </si>
  <si>
    <t>Date 13.08.2020</t>
  </si>
  <si>
    <t>Declared capacity for the day 14.08.2020</t>
  </si>
  <si>
    <t xml:space="preserve"> 14.08.2020</t>
  </si>
  <si>
    <t>Format for the Day-ahead Wheeling Schedule for each 15-minute time block of the day : 15.08.2020</t>
  </si>
  <si>
    <t>Date 14.08.2020</t>
  </si>
  <si>
    <t>Declared capacity for the day 15.08.2020</t>
  </si>
  <si>
    <t xml:space="preserve"> 15.08.2020</t>
  </si>
  <si>
    <t>Format for the Day-ahead Wheeling Schedule for each 15-minute time block of the day : 16.08.2020</t>
  </si>
  <si>
    <t>Date 15.08.2020</t>
  </si>
  <si>
    <t>Declared capacity for the day 16.08.2020</t>
  </si>
  <si>
    <t xml:space="preserve"> 16.08.2020</t>
  </si>
  <si>
    <t>Format for the Day-ahead Wheeling Schedule for each 15-minute time block of the day : 17.08.2020</t>
  </si>
  <si>
    <t>Date 16.08.2020</t>
  </si>
  <si>
    <t>Declared capacity for the day 17.08.2020</t>
  </si>
  <si>
    <t xml:space="preserve"> 17.08.2020</t>
  </si>
  <si>
    <t>Format for the Day-ahead Wheeling Schedule for each 15-minute time block of the day : 18.08.2020</t>
  </si>
  <si>
    <t>Date 17.08.2020</t>
  </si>
  <si>
    <t>Declared capacity for the day 18.08.2020</t>
  </si>
  <si>
    <t>9760  KW</t>
  </si>
  <si>
    <t xml:space="preserve"> 18.08.2020</t>
  </si>
  <si>
    <t>Format for the Day-ahead Wheeling Schedule for each 15-minute time block of the day : 19.08.2020</t>
  </si>
  <si>
    <t>Date 18.08.2020</t>
  </si>
  <si>
    <t>Declared capacity for the day 19.08.2020</t>
  </si>
  <si>
    <t>10800  KW</t>
  </si>
  <si>
    <t xml:space="preserve"> 19.08.2020</t>
  </si>
  <si>
    <t>Format for the Day-ahead Wheeling Schedule for each 15-minute time block of the day : 20.08.2020</t>
  </si>
  <si>
    <t>Date 19.08.2020</t>
  </si>
  <si>
    <t>Declared capacity for the day 20.08.2020</t>
  </si>
  <si>
    <t>9250  KW</t>
  </si>
  <si>
    <t xml:space="preserve"> 20.08.2020</t>
  </si>
  <si>
    <t>Format for the Day-ahead Wheeling Schedule for each 15-minute time block of the day : 21.08.2020</t>
  </si>
  <si>
    <t>Date 20.08.2020</t>
  </si>
  <si>
    <t>Declared capacity for the day 21.08.2020</t>
  </si>
  <si>
    <t xml:space="preserve"> 21.08.2020</t>
  </si>
  <si>
    <t>Format for the Day-ahead Wheeling Schedule for each 15-minute time block of the day : 22.08.2020</t>
  </si>
  <si>
    <t>Date 21.08.2020</t>
  </si>
  <si>
    <t>Declared capacity for the day 22.08.2020</t>
  </si>
  <si>
    <t>10790  KW</t>
  </si>
  <si>
    <t xml:space="preserve"> 22.08.2020</t>
  </si>
  <si>
    <t xml:space="preserve"> 23.07.2020</t>
  </si>
  <si>
    <t xml:space="preserve"> 24.07.2020</t>
  </si>
  <si>
    <t xml:space="preserve"> 25.07.2020</t>
  </si>
  <si>
    <t xml:space="preserve"> 26.07.2020</t>
  </si>
  <si>
    <t xml:space="preserve"> 27.07.2020</t>
  </si>
  <si>
    <t xml:space="preserve"> 28.07.2020</t>
  </si>
  <si>
    <t xml:space="preserve"> 29.07.2020</t>
  </si>
  <si>
    <t xml:space="preserve"> 30.07.2020</t>
  </si>
  <si>
    <t xml:space="preserve"> 31.07.2020</t>
  </si>
  <si>
    <t>Annexure</t>
  </si>
  <si>
    <t>Schedules of  M/s Penna Cement Industries Ltd- Captive Power Plant</t>
  </si>
  <si>
    <t>Date</t>
  </si>
  <si>
    <t>Energy at Entry point</t>
  </si>
  <si>
    <t>Energy at Exit point</t>
  </si>
  <si>
    <t>Spire.XLS for .NET</t>
  </si>
  <si>
    <t>e-iceblue Inc. 2002-2020 All rights reserved</t>
  </si>
  <si>
    <t>Home page</t>
  </si>
  <si>
    <t>https://www.e-iceblue.com</t>
  </si>
  <si>
    <t>Contact US</t>
  </si>
  <si>
    <t>mailto:support@e-iceblue.com</t>
  </si>
  <si>
    <t>Buy Now!</t>
  </si>
  <si>
    <t>https://www.e-iceblue.com/Buy/Spire.XLS.html</t>
  </si>
  <si>
    <t>Schedules of M/s. Penna Cements Industries Ltd for the period from 23.07.2020 to 22.08.2020</t>
  </si>
  <si>
    <t>Total</t>
  </si>
  <si>
    <t>Format for the Day-ahead Wheeling Schedule for each 15-minute time block of the day : 23.08.2020</t>
  </si>
  <si>
    <t>Date 22.08.2020</t>
  </si>
  <si>
    <t>Declared capacity for the day 23.08.2020</t>
  </si>
  <si>
    <t xml:space="preserve"> 23.08.2020</t>
  </si>
  <si>
    <t>Format for the Day-ahead Wheeling Schedule for each 15-minute time block of the day : 24.08.2020</t>
  </si>
  <si>
    <t>Date 23.08.2020</t>
  </si>
  <si>
    <t>Declared capacity for the day 24.08.2020</t>
  </si>
  <si>
    <t>11810  KW</t>
  </si>
  <si>
    <t xml:space="preserve"> 24.08.2020</t>
  </si>
  <si>
    <t>Format for the Day-ahead Wheeling Schedule for each 15-minute time block of the day : 25.08.2020</t>
  </si>
  <si>
    <t>Date 24.08.2020</t>
  </si>
  <si>
    <t>Declared capacity for the day 25.08.2020</t>
  </si>
  <si>
    <t xml:space="preserve"> 25.08.2020</t>
  </si>
  <si>
    <t>Format for the Day-ahead Wheeling Schedule for each 15-minute time block of the day : 26.08.2020</t>
  </si>
  <si>
    <t>Date 25.08.2020</t>
  </si>
  <si>
    <t>Declared capacity for the day 26.08.2020</t>
  </si>
  <si>
    <t>11820  KW</t>
  </si>
  <si>
    <t xml:space="preserve"> 26.08.2020</t>
  </si>
  <si>
    <t>The Above Schedule provided with the approval of SLDC and Short term Open access agreement for the month of AUGUST'20, Approval No TSSLDC/05/TPOA/2020-21 dt 24-08-20</t>
  </si>
  <si>
    <t>Format for the Day-ahead Wheeling Schedule for each 15-minute time block of the day : 27.08.2020</t>
  </si>
  <si>
    <t>Date 26.08.2020</t>
  </si>
  <si>
    <t>Declared capacity for the day 27.08.2020</t>
  </si>
  <si>
    <t xml:space="preserve"> 27.08.2020</t>
  </si>
  <si>
    <t>Format for the Day-ahead Wheeling Schedule for each 15-minute time block of the day : 28.08.2020</t>
  </si>
  <si>
    <t>Date 27.08.2020</t>
  </si>
  <si>
    <t>Declared capacity for the day 28.08.2020</t>
  </si>
  <si>
    <t xml:space="preserve"> 28.08.2020</t>
  </si>
  <si>
    <t>The Above Schedule provided with the approval of SLDC and Short term Open access agreement for the month of AUGUST'20, Approval No TSSLDC/05/A/TPOA/2020-21 dt 24-08-20</t>
  </si>
  <si>
    <t>Format for the Day-ahead Wheeling Schedule for each 15-minute time block of the day : 29.08.2020</t>
  </si>
  <si>
    <t>Date 28.08.2020</t>
  </si>
  <si>
    <t>Declared capacity for the day 29.08.2020</t>
  </si>
  <si>
    <t xml:space="preserve"> 29.08.2020</t>
  </si>
  <si>
    <t>Format for the Day-ahead Wheeling Schedule for each 15-minute time block of the day : 30.08.2020</t>
  </si>
  <si>
    <t>Date 29.08.2020</t>
  </si>
  <si>
    <t>Declared capacity for the day 30.08.2020</t>
  </si>
  <si>
    <t xml:space="preserve"> 30.08.2020</t>
  </si>
  <si>
    <t>Format for the Day-ahead Wheeling Schedule for each 15-minute time block of the day : 31.08.2020</t>
  </si>
  <si>
    <t>Date 30.08.2020</t>
  </si>
  <si>
    <t>Declared capacity for the day 31.08.2020</t>
  </si>
  <si>
    <t xml:space="preserve"> 31.08.2020</t>
  </si>
  <si>
    <t>Time</t>
  </si>
  <si>
    <t>Average</t>
  </si>
  <si>
    <t>Day Average</t>
  </si>
  <si>
    <t>Month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</si>
</sst>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_);[Red]\(0.00\)"/>
    <numFmt numFmtId="165" formatCode="0.0000"/>
  </numFmts>
  <fonts count="14">
    <font>
      <sz val="10"/>
      <name val="Tahoma"/>
    </font>
    <font>
      <sz val="18"/>
      <color indexed="8"/>
      <name val="Calibri"/>
      <family val="2"/>
    </font>
    <font>
      <sz val="16"/>
      <color indexed="8"/>
      <name val="Calibri"/>
      <family val="2"/>
    </font>
    <font>
      <b/>
      <sz val="16"/>
      <name val="Arial"/>
      <family val="2"/>
    </font>
    <font>
      <sz val="16"/>
      <name val="Times New Roman Greek"/>
    </font>
    <font>
      <sz val="16"/>
      <name val="Times New Roman"/>
      <family val="1"/>
    </font>
    <font>
      <sz val="18"/>
      <name val="Calibri"/>
      <family val="2"/>
    </font>
    <font>
      <sz val="16"/>
      <name val="Arial"/>
      <family val="2"/>
    </font>
    <font>
      <b/>
      <sz val="18"/>
      <color indexed="8"/>
      <name val="Calibri"/>
      <family val="2"/>
    </font>
    <font>
      <u/>
      <sz val="16"/>
      <name val="Arial"/>
      <family val="2"/>
    </font>
    <font>
      <u/>
      <sz val="10"/>
      <color indexed="12"/>
      <name val="Tahoma"/>
      <family val="2"/>
    </font>
    <font>
      <b/>
      <sz val="10"/>
      <name val="Tahoma"/>
      <family val="2"/>
    </font>
    <font>
      <sz val="12"/>
      <name val="Bookman Old Style"/>
      <family val="1"/>
    </font>
    <font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2" borderId="0"/>
    <xf numFmtId="0" fontId="3" fillId="2" borderId="0" xfId="0" applyFont="1" applyAlignment="1">
      <alignment horizontal="center"/>
    </xf>
    <xf numFmtId="0" fontId="10" fillId="2" borderId="0" applyAlignment="0"/>
    <xf numFmtId="0" fontId="13" fillId="2" borderId="0"/>
  </cellStyleXfs>
  <cellXfs count="56">
    <xf numFmtId="0" fontId="0" fillId="2" borderId="0" xfId="0"/>
    <xf numFmtId="0" fontId="3" fillId="2" borderId="0" xfId="1" applyFont="1" applyAlignment="1">
      <alignment horizontal="center"/>
    </xf>
    <xf numFmtId="0" fontId="3" fillId="2" borderId="0" xfId="1" applyFont="1" applyAlignment="1"/>
    <xf numFmtId="0" fontId="2" fillId="2" borderId="0" xfId="1" applyFont="1" applyAlignment="1">
      <alignment horizontal="left"/>
    </xf>
    <xf numFmtId="1" fontId="4" fillId="2" borderId="0" xfId="1" applyNumberFormat="1" applyFont="1" applyBorder="1" applyAlignment="1">
      <alignment horizontal="center"/>
    </xf>
    <xf numFmtId="0" fontId="9" fillId="2" borderId="1" xfId="1" applyNumberFormat="1" applyFont="1" applyFill="1" applyBorder="1" applyAlignment="1">
      <alignment horizontal="center" vertical="center"/>
    </xf>
    <xf numFmtId="0" fontId="9" fillId="2" borderId="1" xfId="1" applyFont="1" applyBorder="1" applyAlignment="1">
      <alignment horizontal="center" vertical="center" wrapText="1"/>
    </xf>
    <xf numFmtId="0" fontId="2" fillId="2" borderId="0" xfId="1" applyFont="1" applyAlignment="1"/>
    <xf numFmtId="0" fontId="9" fillId="2" borderId="2" xfId="1" applyNumberFormat="1" applyFont="1" applyFill="1" applyBorder="1" applyAlignment="1">
      <alignment horizontal="center" vertical="center"/>
    </xf>
    <xf numFmtId="0" fontId="9" fillId="2" borderId="2" xfId="1" applyFont="1" applyBorder="1" applyAlignment="1">
      <alignment horizontal="center" vertical="center" wrapText="1"/>
    </xf>
    <xf numFmtId="0" fontId="3" fillId="2" borderId="1" xfId="1" applyFont="1" applyBorder="1" applyAlignment="1">
      <alignment horizontal="center" vertical="center"/>
    </xf>
    <xf numFmtId="0" fontId="3" fillId="2" borderId="1" xfId="1" applyFont="1" applyBorder="1" applyAlignment="1">
      <alignment horizontal="center" vertical="center" wrapText="1"/>
    </xf>
    <xf numFmtId="0" fontId="2" fillId="2" borderId="0" xfId="1" applyFont="1" applyBorder="1" applyAlignment="1"/>
    <xf numFmtId="0" fontId="4" fillId="2" borderId="0" xfId="1" applyFont="1" applyAlignment="1">
      <alignment horizontal="center"/>
    </xf>
    <xf numFmtId="0" fontId="5" fillId="2" borderId="0" xfId="1" applyFont="1" applyAlignment="1">
      <alignment horizontal="left"/>
    </xf>
    <xf numFmtId="0" fontId="3" fillId="2" borderId="1" xfId="1" applyFont="1" applyBorder="1" applyAlignment="1">
      <alignment horizontal="center" wrapText="1"/>
    </xf>
    <xf numFmtId="0" fontId="3" fillId="2" borderId="1" xfId="1" applyFont="1" applyBorder="1" applyAlignment="1">
      <alignment horizontal="center"/>
    </xf>
    <xf numFmtId="0" fontId="6" fillId="3" borderId="1" xfId="1" applyFont="1" applyFill="1" applyBorder="1" applyAlignment="1">
      <alignment horizontal="center"/>
    </xf>
    <xf numFmtId="164" fontId="6" fillId="3" borderId="1" xfId="1" applyNumberFormat="1" applyFont="1" applyFill="1" applyBorder="1" applyAlignment="1">
      <alignment horizontal="center"/>
    </xf>
    <xf numFmtId="0" fontId="6" fillId="2" borderId="1" xfId="1" applyFont="1" applyBorder="1" applyAlignment="1">
      <alignment horizontal="center"/>
    </xf>
    <xf numFmtId="1" fontId="1" fillId="2" borderId="1" xfId="1" applyNumberFormat="1" applyFont="1" applyBorder="1" applyAlignment="1">
      <alignment horizontal="center"/>
    </xf>
    <xf numFmtId="1" fontId="6" fillId="3" borderId="1" xfId="1" applyNumberFormat="1" applyFont="1" applyFill="1" applyBorder="1" applyAlignment="1">
      <alignment horizontal="center"/>
    </xf>
    <xf numFmtId="2" fontId="6" fillId="2" borderId="1" xfId="1" applyNumberFormat="1" applyFont="1" applyBorder="1" applyAlignment="1">
      <alignment horizontal="center"/>
    </xf>
    <xf numFmtId="2" fontId="6" fillId="3" borderId="1" xfId="1" applyNumberFormat="1" applyFont="1" applyFill="1" applyBorder="1" applyAlignment="1">
      <alignment horizontal="center"/>
    </xf>
    <xf numFmtId="2" fontId="6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1" fontId="6" fillId="3" borderId="3" xfId="1" applyNumberFormat="1" applyFont="1" applyFill="1" applyBorder="1" applyAlignment="1">
      <alignment horizontal="center"/>
    </xf>
    <xf numFmtId="2" fontId="6" fillId="2" borderId="4" xfId="1" applyNumberFormat="1" applyFont="1" applyBorder="1" applyAlignment="1">
      <alignment horizontal="center"/>
    </xf>
    <xf numFmtId="0" fontId="4" fillId="3" borderId="0" xfId="1" applyFont="1" applyFill="1" applyBorder="1" applyAlignment="1">
      <alignment horizontal="center"/>
    </xf>
    <xf numFmtId="0" fontId="4" fillId="2" borderId="0" xfId="1" applyFont="1" applyBorder="1" applyAlignment="1">
      <alignment horizontal="center"/>
    </xf>
    <xf numFmtId="2" fontId="4" fillId="2" borderId="0" xfId="1" applyNumberFormat="1" applyFont="1" applyFill="1" applyBorder="1" applyAlignment="1">
      <alignment horizontal="center"/>
    </xf>
    <xf numFmtId="1" fontId="1" fillId="2" borderId="0" xfId="1" applyNumberFormat="1" applyFont="1" applyBorder="1" applyAlignment="1">
      <alignment horizontal="center"/>
    </xf>
    <xf numFmtId="1" fontId="7" fillId="2" borderId="0" xfId="1" applyNumberFormat="1" applyFont="1" applyBorder="1" applyAlignment="1">
      <alignment horizontal="center"/>
    </xf>
    <xf numFmtId="1" fontId="4" fillId="3" borderId="0" xfId="1" applyNumberFormat="1" applyFont="1" applyFill="1" applyBorder="1" applyAlignment="1">
      <alignment horizontal="center"/>
    </xf>
    <xf numFmtId="2" fontId="4" fillId="2" borderId="0" xfId="1" applyNumberFormat="1" applyFont="1" applyBorder="1" applyAlignment="1">
      <alignment horizontal="center"/>
    </xf>
    <xf numFmtId="1" fontId="2" fillId="2" borderId="0" xfId="1" applyNumberFormat="1" applyFont="1" applyBorder="1" applyAlignment="1"/>
    <xf numFmtId="1" fontId="2" fillId="2" borderId="0" xfId="1" applyNumberFormat="1" applyFont="1" applyAlignment="1"/>
    <xf numFmtId="0" fontId="7" fillId="2" borderId="0" xfId="1" applyFont="1" applyAlignment="1">
      <alignment horizontal="left"/>
    </xf>
    <xf numFmtId="0" fontId="8" fillId="2" borderId="0" xfId="1" applyFont="1" applyAlignment="1"/>
    <xf numFmtId="1" fontId="8" fillId="2" borderId="0" xfId="1" applyNumberFormat="1" applyFont="1" applyAlignment="1"/>
    <xf numFmtId="1" fontId="1" fillId="2" borderId="0" xfId="1" applyNumberFormat="1" applyFont="1" applyFill="1" applyBorder="1" applyAlignment="1">
      <alignment horizontal="center"/>
    </xf>
    <xf numFmtId="0" fontId="8" fillId="2" borderId="0" xfId="1" applyFont="1" applyAlignment="1">
      <alignment horizontal="center"/>
    </xf>
    <xf numFmtId="0" fontId="7" fillId="2" borderId="0" xfId="1" applyFont="1" applyAlignment="1"/>
    <xf numFmtId="0" fontId="11" fillId="2" borderId="0" xfId="0" applyFont="1" applyAlignment="1">
      <alignment horizontal="left"/>
    </xf>
    <xf numFmtId="0" fontId="0" fillId="2" borderId="0" xfId="0" applyAlignment="1">
      <alignment horizontal="left"/>
    </xf>
    <xf numFmtId="0" fontId="10" fillId="2" borderId="0" xfId="2" applyAlignment="1">
      <alignment horizontal="left"/>
    </xf>
    <xf numFmtId="0" fontId="12" fillId="2" borderId="1" xfId="0" applyFont="1" applyBorder="1" applyAlignment="1">
      <alignment wrapText="1"/>
    </xf>
    <xf numFmtId="0" fontId="12" fillId="2" borderId="1" xfId="0" applyFont="1" applyBorder="1"/>
    <xf numFmtId="165" fontId="12" fillId="2" borderId="1" xfId="0" applyNumberFormat="1" applyFont="1" applyBorder="1"/>
    <xf numFmtId="0" fontId="13" fillId="2" borderId="0" xfId="3"/>
    <xf numFmtId="0" fontId="3" fillId="2" borderId="0" xfId="1" applyFont="1" applyAlignment="1">
      <alignment horizontal="center"/>
    </xf>
    <xf numFmtId="0" fontId="12" fillId="2" borderId="0" xfId="0" applyFont="1" applyAlignment="1">
      <alignment horizontal="center"/>
    </xf>
    <xf numFmtId="0" fontId="12" fillId="2" borderId="1" xfId="0" applyFont="1" applyBorder="1" applyAlignment="1">
      <alignment horizontal="center" wrapText="1"/>
    </xf>
    <xf numFmtId="0" fontId="13" fillId="2" borderId="5" xfId="0" applyFont="1" applyBorder="1" applyAlignment="1">
      <alignment horizontal="center"/>
    </xf>
    <xf numFmtId="0" fontId="13" fillId="2" borderId="0" xfId="0" applyFont="1"/>
    <xf numFmtId="1" fontId="0" fillId="2" borderId="0" xfId="0" applyNumberFormat="1"/>
  </cellXfs>
  <cellStyles count="3">
    <cellStyle name="Hyperlink" xfId="2" builtinId="8"/>
    <cellStyle name="Normal" xfId="0" builtinId="0"/>
    <cellStyle name="Normal 2" xf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e-iceblue.com/Buy/Spire.XLS.html" TargetMode="External"/><Relationship Id="rId2" Type="http://schemas.openxmlformats.org/officeDocument/2006/relationships/hyperlink" Target="mailto:support@e-iceblue.com" TargetMode="External"/><Relationship Id="rId1" Type="http://schemas.openxmlformats.org/officeDocument/2006/relationships/hyperlink" Target="https://www.e-iceblu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abSelected="1" topLeftCell="A22" workbookViewId="0">
      <selection activeCell="S54" sqref="S54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7</v>
      </c>
      <c r="N12" s="2" t="s">
        <v>8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194</v>
      </c>
      <c r="R27" s="53"/>
      <c r="S27" s="54" t="s">
        <v>195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11300</v>
      </c>
      <c r="E28" s="20">
        <f t="shared" ref="E28:E59" si="0">D28*(100-2.62)/100</f>
        <v>11003.94</v>
      </c>
      <c r="F28" s="21">
        <v>33</v>
      </c>
      <c r="G28" s="22">
        <v>8</v>
      </c>
      <c r="H28" s="22">
        <v>8.15</v>
      </c>
      <c r="I28" s="20">
        <v>11300</v>
      </c>
      <c r="J28" s="20">
        <f t="shared" ref="J28:J59" si="1">I28*(100-2.62)/100</f>
        <v>11003.94</v>
      </c>
      <c r="K28" s="21">
        <v>65</v>
      </c>
      <c r="L28" s="22">
        <v>16</v>
      </c>
      <c r="M28" s="22">
        <v>16.149999999999999</v>
      </c>
      <c r="N28" s="20">
        <v>11300</v>
      </c>
      <c r="O28" s="20">
        <f t="shared" ref="O28:O59" si="2">N28*(100-2.62)/100</f>
        <v>11003.94</v>
      </c>
      <c r="Q28" s="18">
        <v>0</v>
      </c>
      <c r="R28" s="19">
        <v>0.15</v>
      </c>
      <c r="S28" s="55">
        <f>AVERAGE(D28:D31)</f>
        <v>11300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11300</v>
      </c>
      <c r="E29" s="20">
        <f t="shared" si="0"/>
        <v>11003.94</v>
      </c>
      <c r="F29" s="21">
        <v>34</v>
      </c>
      <c r="G29" s="22">
        <v>8.15</v>
      </c>
      <c r="H29" s="22">
        <v>8.3000000000000007</v>
      </c>
      <c r="I29" s="20">
        <v>11300</v>
      </c>
      <c r="J29" s="20">
        <f t="shared" si="1"/>
        <v>11003.94</v>
      </c>
      <c r="K29" s="21">
        <v>66</v>
      </c>
      <c r="L29" s="22">
        <v>16.149999999999999</v>
      </c>
      <c r="M29" s="22">
        <v>16.3</v>
      </c>
      <c r="N29" s="20">
        <v>11300</v>
      </c>
      <c r="O29" s="20">
        <f t="shared" si="2"/>
        <v>11003.94</v>
      </c>
      <c r="Q29" s="22">
        <v>1</v>
      </c>
      <c r="R29" s="19">
        <v>1.1499999999999999</v>
      </c>
      <c r="S29" s="55">
        <f>AVERAGE(D32:D35)</f>
        <v>11300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11300</v>
      </c>
      <c r="E30" s="20">
        <f t="shared" si="0"/>
        <v>11003.94</v>
      </c>
      <c r="F30" s="21">
        <v>35</v>
      </c>
      <c r="G30" s="22">
        <v>8.3000000000000007</v>
      </c>
      <c r="H30" s="22">
        <v>8.4499999999999993</v>
      </c>
      <c r="I30" s="20">
        <v>11300</v>
      </c>
      <c r="J30" s="20">
        <f t="shared" si="1"/>
        <v>11003.94</v>
      </c>
      <c r="K30" s="21">
        <v>67</v>
      </c>
      <c r="L30" s="22">
        <v>16.3</v>
      </c>
      <c r="M30" s="22">
        <v>16.45</v>
      </c>
      <c r="N30" s="20">
        <v>11300</v>
      </c>
      <c r="O30" s="20">
        <f t="shared" si="2"/>
        <v>11003.94</v>
      </c>
      <c r="Q30" s="23">
        <v>2</v>
      </c>
      <c r="R30" s="19">
        <v>2.15</v>
      </c>
      <c r="S30" s="55">
        <f>AVERAGE(D36:D39)</f>
        <v>11300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11300</v>
      </c>
      <c r="E31" s="20">
        <f t="shared" si="0"/>
        <v>11003.94</v>
      </c>
      <c r="F31" s="21">
        <v>36</v>
      </c>
      <c r="G31" s="22">
        <v>8.4499999999999993</v>
      </c>
      <c r="H31" s="22">
        <v>9</v>
      </c>
      <c r="I31" s="20">
        <v>11300</v>
      </c>
      <c r="J31" s="20">
        <f t="shared" si="1"/>
        <v>11003.94</v>
      </c>
      <c r="K31" s="21">
        <v>68</v>
      </c>
      <c r="L31" s="22">
        <v>16.45</v>
      </c>
      <c r="M31" s="22">
        <v>17</v>
      </c>
      <c r="N31" s="20">
        <v>11300</v>
      </c>
      <c r="O31" s="20">
        <f t="shared" si="2"/>
        <v>11003.94</v>
      </c>
      <c r="Q31" s="23">
        <v>3</v>
      </c>
      <c r="R31" s="25">
        <v>3.15</v>
      </c>
      <c r="S31" s="55">
        <f>AVERAGE(D40:D43)</f>
        <v>11300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11300</v>
      </c>
      <c r="E32" s="20">
        <f t="shared" si="0"/>
        <v>11003.94</v>
      </c>
      <c r="F32" s="21">
        <v>37</v>
      </c>
      <c r="G32" s="22">
        <v>9</v>
      </c>
      <c r="H32" s="22">
        <v>9.15</v>
      </c>
      <c r="I32" s="20">
        <v>11300</v>
      </c>
      <c r="J32" s="20">
        <f t="shared" si="1"/>
        <v>11003.94</v>
      </c>
      <c r="K32" s="21">
        <v>69</v>
      </c>
      <c r="L32" s="22">
        <v>17</v>
      </c>
      <c r="M32" s="22">
        <v>17.149999999999999</v>
      </c>
      <c r="N32" s="20">
        <v>11300</v>
      </c>
      <c r="O32" s="20">
        <f t="shared" si="2"/>
        <v>11003.94</v>
      </c>
      <c r="Q32" s="23">
        <v>4</v>
      </c>
      <c r="R32" s="25">
        <v>4.1500000000000004</v>
      </c>
      <c r="S32" s="55">
        <f>AVERAGE(D44:D47)</f>
        <v>11300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11300</v>
      </c>
      <c r="E33" s="20">
        <f t="shared" si="0"/>
        <v>11003.94</v>
      </c>
      <c r="F33" s="21">
        <v>38</v>
      </c>
      <c r="G33" s="22">
        <v>9.15</v>
      </c>
      <c r="H33" s="22">
        <v>9.3000000000000007</v>
      </c>
      <c r="I33" s="20">
        <v>11300</v>
      </c>
      <c r="J33" s="20">
        <f t="shared" si="1"/>
        <v>11003.94</v>
      </c>
      <c r="K33" s="21">
        <v>70</v>
      </c>
      <c r="L33" s="22">
        <v>17.149999999999999</v>
      </c>
      <c r="M33" s="22">
        <v>17.3</v>
      </c>
      <c r="N33" s="20">
        <v>11300</v>
      </c>
      <c r="O33" s="20">
        <f t="shared" si="2"/>
        <v>11003.94</v>
      </c>
      <c r="Q33" s="22">
        <v>5</v>
      </c>
      <c r="R33" s="25">
        <v>5.15</v>
      </c>
      <c r="S33" s="55">
        <f>AVERAGE(D48:D51)</f>
        <v>11300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11300</v>
      </c>
      <c r="E34" s="20">
        <f t="shared" si="0"/>
        <v>11003.94</v>
      </c>
      <c r="F34" s="21">
        <v>39</v>
      </c>
      <c r="G34" s="22">
        <v>9.3000000000000007</v>
      </c>
      <c r="H34" s="22">
        <v>9.4499999999999993</v>
      </c>
      <c r="I34" s="20">
        <v>11300</v>
      </c>
      <c r="J34" s="20">
        <f t="shared" si="1"/>
        <v>11003.94</v>
      </c>
      <c r="K34" s="21">
        <v>71</v>
      </c>
      <c r="L34" s="22">
        <v>17.3</v>
      </c>
      <c r="M34" s="22">
        <v>17.45</v>
      </c>
      <c r="N34" s="20">
        <v>11300</v>
      </c>
      <c r="O34" s="20">
        <f t="shared" si="2"/>
        <v>11003.94</v>
      </c>
      <c r="Q34" s="22">
        <v>6</v>
      </c>
      <c r="R34" s="25">
        <v>6.15</v>
      </c>
      <c r="S34" s="55">
        <f>AVERAGE(D52:D55)</f>
        <v>11300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11300</v>
      </c>
      <c r="E35" s="20">
        <f t="shared" si="0"/>
        <v>11003.94</v>
      </c>
      <c r="F35" s="21">
        <v>40</v>
      </c>
      <c r="G35" s="22">
        <v>9.4499999999999993</v>
      </c>
      <c r="H35" s="22">
        <v>10</v>
      </c>
      <c r="I35" s="20">
        <v>11300</v>
      </c>
      <c r="J35" s="20">
        <f t="shared" si="1"/>
        <v>11003.94</v>
      </c>
      <c r="K35" s="21">
        <v>72</v>
      </c>
      <c r="L35" s="24">
        <v>17.45</v>
      </c>
      <c r="M35" s="22">
        <v>18</v>
      </c>
      <c r="N35" s="20">
        <v>11300</v>
      </c>
      <c r="O35" s="20">
        <f t="shared" si="2"/>
        <v>11003.94</v>
      </c>
      <c r="Q35" s="22">
        <v>7</v>
      </c>
      <c r="R35" s="25">
        <v>7.15</v>
      </c>
      <c r="S35" s="55">
        <f>AVERAGE(D56:D59)</f>
        <v>11300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11300</v>
      </c>
      <c r="E36" s="20">
        <f t="shared" si="0"/>
        <v>11003.94</v>
      </c>
      <c r="F36" s="21">
        <v>41</v>
      </c>
      <c r="G36" s="22">
        <v>10</v>
      </c>
      <c r="H36" s="24">
        <v>10.15</v>
      </c>
      <c r="I36" s="20">
        <v>11300</v>
      </c>
      <c r="J36" s="20">
        <f t="shared" si="1"/>
        <v>11003.94</v>
      </c>
      <c r="K36" s="21">
        <v>73</v>
      </c>
      <c r="L36" s="24">
        <v>18</v>
      </c>
      <c r="M36" s="22">
        <v>18.149999999999999</v>
      </c>
      <c r="N36" s="20">
        <v>11300</v>
      </c>
      <c r="O36" s="20">
        <f t="shared" si="2"/>
        <v>11003.94</v>
      </c>
      <c r="Q36" s="22">
        <v>8</v>
      </c>
      <c r="R36" s="22">
        <v>8.15</v>
      </c>
      <c r="S36" s="55">
        <f>AVERAGE(I28:I31)</f>
        <v>11300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11300</v>
      </c>
      <c r="E37" s="20">
        <f t="shared" si="0"/>
        <v>11003.94</v>
      </c>
      <c r="F37" s="21">
        <v>42</v>
      </c>
      <c r="G37" s="22">
        <v>10.15</v>
      </c>
      <c r="H37" s="24">
        <v>10.3</v>
      </c>
      <c r="I37" s="20">
        <v>11300</v>
      </c>
      <c r="J37" s="20">
        <f t="shared" si="1"/>
        <v>11003.94</v>
      </c>
      <c r="K37" s="21">
        <v>74</v>
      </c>
      <c r="L37" s="24">
        <v>18.149999999999999</v>
      </c>
      <c r="M37" s="22">
        <v>18.3</v>
      </c>
      <c r="N37" s="20">
        <v>11300</v>
      </c>
      <c r="O37" s="20">
        <f t="shared" si="2"/>
        <v>11003.94</v>
      </c>
      <c r="Q37" s="22">
        <v>9</v>
      </c>
      <c r="R37" s="22">
        <v>9.15</v>
      </c>
      <c r="S37" s="55">
        <f>AVERAGE(I32:I35)</f>
        <v>11300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11300</v>
      </c>
      <c r="E38" s="20">
        <f t="shared" si="0"/>
        <v>11003.94</v>
      </c>
      <c r="F38" s="21">
        <v>43</v>
      </c>
      <c r="G38" s="22">
        <v>10.3</v>
      </c>
      <c r="H38" s="24">
        <v>10.45</v>
      </c>
      <c r="I38" s="20">
        <v>11300</v>
      </c>
      <c r="J38" s="20">
        <f t="shared" si="1"/>
        <v>11003.94</v>
      </c>
      <c r="K38" s="21">
        <v>75</v>
      </c>
      <c r="L38" s="24">
        <v>18.3</v>
      </c>
      <c r="M38" s="22">
        <v>18.45</v>
      </c>
      <c r="N38" s="20">
        <v>11300</v>
      </c>
      <c r="O38" s="20">
        <f t="shared" si="2"/>
        <v>11003.94</v>
      </c>
      <c r="Q38" s="22">
        <v>10</v>
      </c>
      <c r="R38" s="24">
        <v>10.15</v>
      </c>
      <c r="S38" s="55">
        <f>AVERAGE(I36:I39)</f>
        <v>11300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11300</v>
      </c>
      <c r="E39" s="20">
        <f t="shared" si="0"/>
        <v>11003.94</v>
      </c>
      <c r="F39" s="21">
        <v>44</v>
      </c>
      <c r="G39" s="22">
        <v>10.45</v>
      </c>
      <c r="H39" s="24">
        <v>11</v>
      </c>
      <c r="I39" s="20">
        <v>11300</v>
      </c>
      <c r="J39" s="20">
        <f t="shared" si="1"/>
        <v>11003.94</v>
      </c>
      <c r="K39" s="21">
        <v>76</v>
      </c>
      <c r="L39" s="24">
        <v>18.45</v>
      </c>
      <c r="M39" s="22">
        <v>19</v>
      </c>
      <c r="N39" s="20">
        <v>11300</v>
      </c>
      <c r="O39" s="20">
        <f t="shared" si="2"/>
        <v>11003.94</v>
      </c>
      <c r="Q39" s="22">
        <v>11</v>
      </c>
      <c r="R39" s="24">
        <v>11.15</v>
      </c>
      <c r="S39" s="55">
        <f>AVERAGE(I40:I43)</f>
        <v>11300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11300</v>
      </c>
      <c r="E40" s="20">
        <f t="shared" si="0"/>
        <v>11003.94</v>
      </c>
      <c r="F40" s="21">
        <v>45</v>
      </c>
      <c r="G40" s="22">
        <v>11</v>
      </c>
      <c r="H40" s="24">
        <v>11.15</v>
      </c>
      <c r="I40" s="20">
        <v>11300</v>
      </c>
      <c r="J40" s="20">
        <f t="shared" si="1"/>
        <v>11003.94</v>
      </c>
      <c r="K40" s="21">
        <v>77</v>
      </c>
      <c r="L40" s="24">
        <v>19</v>
      </c>
      <c r="M40" s="22">
        <v>19.149999999999999</v>
      </c>
      <c r="N40" s="20">
        <v>11300</v>
      </c>
      <c r="O40" s="20">
        <f t="shared" si="2"/>
        <v>11003.94</v>
      </c>
      <c r="Q40" s="22">
        <v>12</v>
      </c>
      <c r="R40" s="24">
        <v>12.15</v>
      </c>
      <c r="S40" s="55">
        <f>AVERAGE(I44:I47)</f>
        <v>11300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11300</v>
      </c>
      <c r="E41" s="20">
        <f t="shared" si="0"/>
        <v>11003.94</v>
      </c>
      <c r="F41" s="21">
        <v>46</v>
      </c>
      <c r="G41" s="22">
        <v>11.15</v>
      </c>
      <c r="H41" s="24">
        <v>11.3</v>
      </c>
      <c r="I41" s="20">
        <v>11300</v>
      </c>
      <c r="J41" s="20">
        <f t="shared" si="1"/>
        <v>11003.94</v>
      </c>
      <c r="K41" s="21">
        <v>78</v>
      </c>
      <c r="L41" s="24">
        <v>19.149999999999999</v>
      </c>
      <c r="M41" s="22">
        <v>19.3</v>
      </c>
      <c r="N41" s="20">
        <v>11300</v>
      </c>
      <c r="O41" s="20">
        <f t="shared" si="2"/>
        <v>11003.94</v>
      </c>
      <c r="Q41" s="22">
        <v>13</v>
      </c>
      <c r="R41" s="24">
        <v>13.15</v>
      </c>
      <c r="S41" s="55">
        <f>AVERAGE(I48:I51)</f>
        <v>11300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11300</v>
      </c>
      <c r="E42" s="20">
        <f t="shared" si="0"/>
        <v>11003.94</v>
      </c>
      <c r="F42" s="21">
        <v>47</v>
      </c>
      <c r="G42" s="22">
        <v>11.3</v>
      </c>
      <c r="H42" s="24">
        <v>11.45</v>
      </c>
      <c r="I42" s="20">
        <v>11300</v>
      </c>
      <c r="J42" s="20">
        <f t="shared" si="1"/>
        <v>11003.94</v>
      </c>
      <c r="K42" s="21">
        <v>79</v>
      </c>
      <c r="L42" s="24">
        <v>19.3</v>
      </c>
      <c r="M42" s="22">
        <v>19.45</v>
      </c>
      <c r="N42" s="20">
        <v>11300</v>
      </c>
      <c r="O42" s="20">
        <f t="shared" si="2"/>
        <v>11003.94</v>
      </c>
      <c r="Q42" s="22">
        <v>14</v>
      </c>
      <c r="R42" s="24">
        <v>14.15</v>
      </c>
      <c r="S42" s="55">
        <f>AVERAGE(I52:I55)</f>
        <v>11300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11300</v>
      </c>
      <c r="E43" s="20">
        <f t="shared" si="0"/>
        <v>11003.94</v>
      </c>
      <c r="F43" s="21">
        <v>48</v>
      </c>
      <c r="G43" s="22">
        <v>11.45</v>
      </c>
      <c r="H43" s="24">
        <v>12</v>
      </c>
      <c r="I43" s="20">
        <v>11300</v>
      </c>
      <c r="J43" s="20">
        <f t="shared" si="1"/>
        <v>11003.94</v>
      </c>
      <c r="K43" s="21">
        <v>80</v>
      </c>
      <c r="L43" s="24">
        <v>19.45</v>
      </c>
      <c r="M43" s="22">
        <v>20</v>
      </c>
      <c r="N43" s="20">
        <v>11300</v>
      </c>
      <c r="O43" s="20">
        <f t="shared" si="2"/>
        <v>11003.94</v>
      </c>
      <c r="Q43" s="22">
        <v>15</v>
      </c>
      <c r="R43" s="22">
        <v>15.15</v>
      </c>
      <c r="S43" s="55">
        <f>AVERAGE(I56:I59)</f>
        <v>11300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11300</v>
      </c>
      <c r="E44" s="20">
        <f t="shared" si="0"/>
        <v>11003.94</v>
      </c>
      <c r="F44" s="21">
        <v>49</v>
      </c>
      <c r="G44" s="22">
        <v>12</v>
      </c>
      <c r="H44" s="24">
        <v>12.15</v>
      </c>
      <c r="I44" s="20">
        <v>11300</v>
      </c>
      <c r="J44" s="20">
        <f t="shared" si="1"/>
        <v>11003.94</v>
      </c>
      <c r="K44" s="21">
        <v>81</v>
      </c>
      <c r="L44" s="24">
        <v>20</v>
      </c>
      <c r="M44" s="22">
        <v>20.149999999999999</v>
      </c>
      <c r="N44" s="20">
        <v>11300</v>
      </c>
      <c r="O44" s="20">
        <f t="shared" si="2"/>
        <v>11003.94</v>
      </c>
      <c r="Q44" s="22">
        <v>16</v>
      </c>
      <c r="R44" s="22">
        <v>16.149999999999999</v>
      </c>
      <c r="S44" s="55">
        <f>AVERAGE(N28:N31)</f>
        <v>11300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11300</v>
      </c>
      <c r="E45" s="20">
        <f t="shared" si="0"/>
        <v>11003.94</v>
      </c>
      <c r="F45" s="21">
        <v>50</v>
      </c>
      <c r="G45" s="22">
        <v>12.15</v>
      </c>
      <c r="H45" s="24">
        <v>12.3</v>
      </c>
      <c r="I45" s="20">
        <v>11300</v>
      </c>
      <c r="J45" s="20">
        <f t="shared" si="1"/>
        <v>11003.94</v>
      </c>
      <c r="K45" s="21">
        <v>82</v>
      </c>
      <c r="L45" s="24">
        <v>20.149999999999999</v>
      </c>
      <c r="M45" s="22">
        <v>20.3</v>
      </c>
      <c r="N45" s="20">
        <v>11300</v>
      </c>
      <c r="O45" s="20">
        <f t="shared" si="2"/>
        <v>11003.94</v>
      </c>
      <c r="Q45" s="22">
        <v>17</v>
      </c>
      <c r="R45" s="22">
        <v>17.149999999999999</v>
      </c>
      <c r="S45" s="55">
        <f>AVERAGE(N32:N35)</f>
        <v>11300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11300</v>
      </c>
      <c r="E46" s="20">
        <f t="shared" si="0"/>
        <v>11003.94</v>
      </c>
      <c r="F46" s="21">
        <v>51</v>
      </c>
      <c r="G46" s="22">
        <v>12.3</v>
      </c>
      <c r="H46" s="24">
        <v>12.45</v>
      </c>
      <c r="I46" s="20">
        <v>11300</v>
      </c>
      <c r="J46" s="20">
        <f t="shared" si="1"/>
        <v>11003.94</v>
      </c>
      <c r="K46" s="21">
        <v>83</v>
      </c>
      <c r="L46" s="24">
        <v>20.3</v>
      </c>
      <c r="M46" s="22">
        <v>20.45</v>
      </c>
      <c r="N46" s="20">
        <v>11300</v>
      </c>
      <c r="O46" s="20">
        <f t="shared" si="2"/>
        <v>11003.94</v>
      </c>
      <c r="Q46" s="24">
        <v>18</v>
      </c>
      <c r="R46" s="22">
        <v>18.149999999999999</v>
      </c>
      <c r="S46" s="55">
        <f>AVERAGE(N36:N39)</f>
        <v>11300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11300</v>
      </c>
      <c r="E47" s="20">
        <f t="shared" si="0"/>
        <v>11003.94</v>
      </c>
      <c r="F47" s="21">
        <v>52</v>
      </c>
      <c r="G47" s="22">
        <v>12.45</v>
      </c>
      <c r="H47" s="24">
        <v>13</v>
      </c>
      <c r="I47" s="20">
        <v>11300</v>
      </c>
      <c r="J47" s="20">
        <f t="shared" si="1"/>
        <v>11003.94</v>
      </c>
      <c r="K47" s="21">
        <v>84</v>
      </c>
      <c r="L47" s="24">
        <v>20.45</v>
      </c>
      <c r="M47" s="22">
        <v>21</v>
      </c>
      <c r="N47" s="20">
        <v>11300</v>
      </c>
      <c r="O47" s="20">
        <f t="shared" si="2"/>
        <v>11003.94</v>
      </c>
      <c r="Q47" s="24">
        <v>19</v>
      </c>
      <c r="R47" s="22">
        <v>19.149999999999999</v>
      </c>
      <c r="S47" s="55">
        <f>AVERAGE(N40:N43)</f>
        <v>11300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11300</v>
      </c>
      <c r="E48" s="20">
        <f t="shared" si="0"/>
        <v>11003.94</v>
      </c>
      <c r="F48" s="21">
        <v>53</v>
      </c>
      <c r="G48" s="22">
        <v>13</v>
      </c>
      <c r="H48" s="24">
        <v>13.15</v>
      </c>
      <c r="I48" s="20">
        <v>11300</v>
      </c>
      <c r="J48" s="20">
        <f t="shared" si="1"/>
        <v>11003.94</v>
      </c>
      <c r="K48" s="21">
        <v>85</v>
      </c>
      <c r="L48" s="24">
        <v>21</v>
      </c>
      <c r="M48" s="22">
        <v>21.15</v>
      </c>
      <c r="N48" s="20">
        <v>11300</v>
      </c>
      <c r="O48" s="20">
        <f t="shared" si="2"/>
        <v>11003.94</v>
      </c>
      <c r="Q48" s="24">
        <v>20</v>
      </c>
      <c r="R48" s="22">
        <v>20.149999999999999</v>
      </c>
      <c r="S48" s="55">
        <f>AVERAGE(N44:N47)</f>
        <v>11300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11300</v>
      </c>
      <c r="E49" s="20">
        <f t="shared" si="0"/>
        <v>11003.94</v>
      </c>
      <c r="F49" s="21">
        <v>54</v>
      </c>
      <c r="G49" s="22">
        <v>13.15</v>
      </c>
      <c r="H49" s="24">
        <v>13.3</v>
      </c>
      <c r="I49" s="20">
        <v>11300</v>
      </c>
      <c r="J49" s="20">
        <f t="shared" si="1"/>
        <v>11003.94</v>
      </c>
      <c r="K49" s="21">
        <v>86</v>
      </c>
      <c r="L49" s="24">
        <v>21.15</v>
      </c>
      <c r="M49" s="22">
        <v>21.3</v>
      </c>
      <c r="N49" s="20">
        <v>11300</v>
      </c>
      <c r="O49" s="20">
        <f t="shared" si="2"/>
        <v>11003.94</v>
      </c>
      <c r="Q49" s="24">
        <v>21</v>
      </c>
      <c r="R49" s="22">
        <v>21.15</v>
      </c>
      <c r="S49" s="55">
        <f>AVERAGE(N48:N51)</f>
        <v>11300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11300</v>
      </c>
      <c r="E50" s="20">
        <f t="shared" si="0"/>
        <v>11003.94</v>
      </c>
      <c r="F50" s="21">
        <v>55</v>
      </c>
      <c r="G50" s="22">
        <v>13.3</v>
      </c>
      <c r="H50" s="24">
        <v>13.45</v>
      </c>
      <c r="I50" s="20">
        <v>11300</v>
      </c>
      <c r="J50" s="20">
        <f t="shared" si="1"/>
        <v>11003.94</v>
      </c>
      <c r="K50" s="21">
        <v>87</v>
      </c>
      <c r="L50" s="24">
        <v>21.3</v>
      </c>
      <c r="M50" s="22">
        <v>21.45</v>
      </c>
      <c r="N50" s="20">
        <v>11300</v>
      </c>
      <c r="O50" s="20">
        <f t="shared" si="2"/>
        <v>11003.94</v>
      </c>
      <c r="Q50" s="24">
        <v>22</v>
      </c>
      <c r="R50" s="22">
        <v>22.15</v>
      </c>
      <c r="S50" s="55">
        <f>AVERAGE(N52:N55)</f>
        <v>11300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11300</v>
      </c>
      <c r="E51" s="20">
        <f t="shared" si="0"/>
        <v>11003.94</v>
      </c>
      <c r="F51" s="21">
        <v>56</v>
      </c>
      <c r="G51" s="22">
        <v>13.45</v>
      </c>
      <c r="H51" s="24">
        <v>14</v>
      </c>
      <c r="I51" s="20">
        <v>11300</v>
      </c>
      <c r="J51" s="20">
        <f t="shared" si="1"/>
        <v>11003.94</v>
      </c>
      <c r="K51" s="21">
        <v>88</v>
      </c>
      <c r="L51" s="24">
        <v>21.45</v>
      </c>
      <c r="M51" s="22">
        <v>22</v>
      </c>
      <c r="N51" s="20">
        <v>11300</v>
      </c>
      <c r="O51" s="20">
        <f t="shared" si="2"/>
        <v>11003.94</v>
      </c>
      <c r="Q51" s="24">
        <v>23</v>
      </c>
      <c r="R51" s="22">
        <v>23.15</v>
      </c>
      <c r="S51" s="55">
        <f>AVERAGE(N56:N59)</f>
        <v>11300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11300</v>
      </c>
      <c r="E52" s="20">
        <f t="shared" si="0"/>
        <v>11003.94</v>
      </c>
      <c r="F52" s="21">
        <v>57</v>
      </c>
      <c r="G52" s="22">
        <v>14</v>
      </c>
      <c r="H52" s="24">
        <v>14.15</v>
      </c>
      <c r="I52" s="20">
        <v>11300</v>
      </c>
      <c r="J52" s="20">
        <f t="shared" si="1"/>
        <v>11003.94</v>
      </c>
      <c r="K52" s="21">
        <v>89</v>
      </c>
      <c r="L52" s="24">
        <v>22</v>
      </c>
      <c r="M52" s="22">
        <v>22.15</v>
      </c>
      <c r="N52" s="20">
        <v>11300</v>
      </c>
      <c r="O52" s="20">
        <f t="shared" si="2"/>
        <v>11003.94</v>
      </c>
      <c r="Q52" s="54" t="s">
        <v>196</v>
      </c>
      <c r="S52" s="55">
        <f>AVERAGE(S28:S51)</f>
        <v>11300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11300</v>
      </c>
      <c r="E53" s="20">
        <f t="shared" si="0"/>
        <v>11003.94</v>
      </c>
      <c r="F53" s="21">
        <v>58</v>
      </c>
      <c r="G53" s="22">
        <v>14.15</v>
      </c>
      <c r="H53" s="24">
        <v>14.3</v>
      </c>
      <c r="I53" s="20">
        <v>11300</v>
      </c>
      <c r="J53" s="20">
        <f t="shared" si="1"/>
        <v>11003.94</v>
      </c>
      <c r="K53" s="21">
        <v>90</v>
      </c>
      <c r="L53" s="24">
        <v>22.15</v>
      </c>
      <c r="M53" s="22">
        <v>22.3</v>
      </c>
      <c r="N53" s="20">
        <v>11300</v>
      </c>
      <c r="O53" s="20">
        <f t="shared" si="2"/>
        <v>11003.94</v>
      </c>
      <c r="Q53" s="54" t="s">
        <v>197</v>
      </c>
      <c r="S53">
        <f>AVERAGE('Sheet1:Sheet31 (2)'!S52)</f>
        <v>10366.129032258064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11300</v>
      </c>
      <c r="E54" s="20">
        <f t="shared" si="0"/>
        <v>11003.94</v>
      </c>
      <c r="F54" s="21">
        <v>59</v>
      </c>
      <c r="G54" s="22">
        <v>14.3</v>
      </c>
      <c r="H54" s="24">
        <v>14.45</v>
      </c>
      <c r="I54" s="20">
        <v>11300</v>
      </c>
      <c r="J54" s="20">
        <f t="shared" si="1"/>
        <v>11003.94</v>
      </c>
      <c r="K54" s="21">
        <v>91</v>
      </c>
      <c r="L54" s="24">
        <v>22.3</v>
      </c>
      <c r="M54" s="22">
        <v>22.45</v>
      </c>
      <c r="N54" s="20">
        <v>11300</v>
      </c>
      <c r="O54" s="20">
        <f t="shared" si="2"/>
        <v>11003.94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11300</v>
      </c>
      <c r="E55" s="20">
        <f t="shared" si="0"/>
        <v>11003.94</v>
      </c>
      <c r="F55" s="21">
        <v>60</v>
      </c>
      <c r="G55" s="22">
        <v>14.45</v>
      </c>
      <c r="H55" s="22">
        <v>15</v>
      </c>
      <c r="I55" s="20">
        <v>11300</v>
      </c>
      <c r="J55" s="20">
        <f t="shared" si="1"/>
        <v>11003.94</v>
      </c>
      <c r="K55" s="21">
        <v>92</v>
      </c>
      <c r="L55" s="24">
        <v>22.45</v>
      </c>
      <c r="M55" s="22">
        <v>23</v>
      </c>
      <c r="N55" s="20">
        <v>11300</v>
      </c>
      <c r="O55" s="20">
        <f t="shared" si="2"/>
        <v>11003.94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11300</v>
      </c>
      <c r="E56" s="20">
        <f t="shared" si="0"/>
        <v>11003.94</v>
      </c>
      <c r="F56" s="21">
        <v>61</v>
      </c>
      <c r="G56" s="22">
        <v>15</v>
      </c>
      <c r="H56" s="22">
        <v>15.15</v>
      </c>
      <c r="I56" s="20">
        <v>11300</v>
      </c>
      <c r="J56" s="20">
        <f t="shared" si="1"/>
        <v>11003.94</v>
      </c>
      <c r="K56" s="21">
        <v>93</v>
      </c>
      <c r="L56" s="24">
        <v>23</v>
      </c>
      <c r="M56" s="22">
        <v>23.15</v>
      </c>
      <c r="N56" s="20">
        <v>11300</v>
      </c>
      <c r="O56" s="20">
        <f t="shared" si="2"/>
        <v>11003.94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11300</v>
      </c>
      <c r="E57" s="20">
        <f t="shared" si="0"/>
        <v>11003.94</v>
      </c>
      <c r="F57" s="21">
        <v>62</v>
      </c>
      <c r="G57" s="22">
        <v>15.15</v>
      </c>
      <c r="H57" s="22">
        <v>15.3</v>
      </c>
      <c r="I57" s="20">
        <v>11300</v>
      </c>
      <c r="J57" s="20">
        <f t="shared" si="1"/>
        <v>11003.94</v>
      </c>
      <c r="K57" s="21">
        <v>94</v>
      </c>
      <c r="L57" s="22">
        <v>23.15</v>
      </c>
      <c r="M57" s="22">
        <v>23.3</v>
      </c>
      <c r="N57" s="20">
        <v>11300</v>
      </c>
      <c r="O57" s="20">
        <f t="shared" si="2"/>
        <v>11003.94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11300</v>
      </c>
      <c r="E58" s="20">
        <f t="shared" si="0"/>
        <v>11003.94</v>
      </c>
      <c r="F58" s="21">
        <v>63</v>
      </c>
      <c r="G58" s="22">
        <v>15.3</v>
      </c>
      <c r="H58" s="22">
        <v>15.45</v>
      </c>
      <c r="I58" s="20">
        <v>11300</v>
      </c>
      <c r="J58" s="20">
        <f t="shared" si="1"/>
        <v>11003.94</v>
      </c>
      <c r="K58" s="21">
        <v>95</v>
      </c>
      <c r="L58" s="22">
        <v>23.3</v>
      </c>
      <c r="M58" s="22">
        <v>23.45</v>
      </c>
      <c r="N58" s="20">
        <v>11300</v>
      </c>
      <c r="O58" s="20">
        <f t="shared" si="2"/>
        <v>11003.94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11300</v>
      </c>
      <c r="E59" s="20">
        <f t="shared" si="0"/>
        <v>11003.94</v>
      </c>
      <c r="F59" s="21">
        <v>64</v>
      </c>
      <c r="G59" s="22">
        <v>15.45</v>
      </c>
      <c r="H59" s="22">
        <v>16</v>
      </c>
      <c r="I59" s="20">
        <v>11300</v>
      </c>
      <c r="J59" s="20">
        <f t="shared" si="1"/>
        <v>11003.94</v>
      </c>
      <c r="K59" s="26">
        <v>96</v>
      </c>
      <c r="L59" s="22">
        <v>23.45</v>
      </c>
      <c r="M59" s="27">
        <v>24</v>
      </c>
      <c r="N59" s="20">
        <v>11300</v>
      </c>
      <c r="O59" s="20">
        <f t="shared" si="2"/>
        <v>11003.94</v>
      </c>
    </row>
    <row r="60" spans="1:19" ht="12.75" customHeight="1">
      <c r="A60" s="28"/>
      <c r="B60" s="29"/>
      <c r="C60" s="30"/>
      <c r="D60" s="31">
        <f>SUM(D28:D59)</f>
        <v>361600</v>
      </c>
      <c r="E60" s="32">
        <f>SUM(E28:E59)</f>
        <v>352126.08</v>
      </c>
      <c r="F60" s="33"/>
      <c r="G60" s="34"/>
      <c r="H60" s="34"/>
      <c r="I60" s="32">
        <f>SUM(I28:I59)</f>
        <v>361600</v>
      </c>
      <c r="J60" s="31">
        <f>SUM(J28:J59)</f>
        <v>352126.08</v>
      </c>
      <c r="K60" s="33"/>
      <c r="L60" s="34"/>
      <c r="M60" s="34"/>
      <c r="N60" s="31">
        <f>SUM(N28:N59)</f>
        <v>361600</v>
      </c>
      <c r="O60" s="32">
        <f>SUM(O28:O59)</f>
        <v>352126.08</v>
      </c>
      <c r="P60" s="12"/>
      <c r="Q60" s="35"/>
      <c r="R60" s="12"/>
    </row>
    <row r="64" spans="1:19" ht="12.75" customHeight="1">
      <c r="A64" t="s">
        <v>35</v>
      </c>
      <c r="B64">
        <f>SUM(D60,I60,N60)/(4000*1000)</f>
        <v>0.2712</v>
      </c>
      <c r="C64">
        <f>ROUNDDOWN(SUM(E60,J60,O60)/(4000*1000),4)</f>
        <v>0.26400000000000001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Q27" sqref="Q27:S52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70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71</v>
      </c>
      <c r="N12" s="2" t="s">
        <v>72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73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194</v>
      </c>
      <c r="R27" s="53"/>
      <c r="S27" s="54" t="s">
        <v>195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520</v>
      </c>
      <c r="E28" s="20">
        <f t="shared" ref="E28:E59" si="0">D28*(100-2.62)/100</f>
        <v>506.37599999999998</v>
      </c>
      <c r="F28" s="21">
        <v>33</v>
      </c>
      <c r="G28" s="22">
        <v>8</v>
      </c>
      <c r="H28" s="22">
        <v>8.15</v>
      </c>
      <c r="I28" s="20">
        <v>520</v>
      </c>
      <c r="J28" s="20">
        <f t="shared" ref="J28:J59" si="1">I28*(100-2.62)/100</f>
        <v>506.37599999999998</v>
      </c>
      <c r="K28" s="21">
        <v>65</v>
      </c>
      <c r="L28" s="22">
        <v>16</v>
      </c>
      <c r="M28" s="22">
        <v>16.149999999999999</v>
      </c>
      <c r="N28" s="20">
        <v>520</v>
      </c>
      <c r="O28" s="20">
        <f t="shared" ref="O28:O59" si="2">N28*(100-2.62)/100</f>
        <v>506.37599999999998</v>
      </c>
      <c r="Q28" s="18">
        <v>0</v>
      </c>
      <c r="R28" s="19">
        <v>0.15</v>
      </c>
      <c r="S28" s="55">
        <f>AVERAGE(D28:D31)</f>
        <v>520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520</v>
      </c>
      <c r="E29" s="20">
        <f t="shared" si="0"/>
        <v>506.37599999999998</v>
      </c>
      <c r="F29" s="21">
        <v>34</v>
      </c>
      <c r="G29" s="22">
        <v>8.15</v>
      </c>
      <c r="H29" s="22">
        <v>8.3000000000000007</v>
      </c>
      <c r="I29" s="20">
        <v>520</v>
      </c>
      <c r="J29" s="20">
        <f t="shared" si="1"/>
        <v>506.37599999999998</v>
      </c>
      <c r="K29" s="21">
        <v>66</v>
      </c>
      <c r="L29" s="22">
        <v>16.149999999999999</v>
      </c>
      <c r="M29" s="22">
        <v>16.3</v>
      </c>
      <c r="N29" s="20">
        <v>520</v>
      </c>
      <c r="O29" s="20">
        <f t="shared" si="2"/>
        <v>506.37599999999998</v>
      </c>
      <c r="Q29" s="22">
        <v>1</v>
      </c>
      <c r="R29" s="19">
        <v>1.1499999999999999</v>
      </c>
      <c r="S29" s="55">
        <f>AVERAGE(D32:D35)</f>
        <v>520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520</v>
      </c>
      <c r="E30" s="20">
        <f t="shared" si="0"/>
        <v>506.37599999999998</v>
      </c>
      <c r="F30" s="21">
        <v>35</v>
      </c>
      <c r="G30" s="22">
        <v>8.3000000000000007</v>
      </c>
      <c r="H30" s="22">
        <v>8.4499999999999993</v>
      </c>
      <c r="I30" s="20">
        <v>520</v>
      </c>
      <c r="J30" s="20">
        <f t="shared" si="1"/>
        <v>506.37599999999998</v>
      </c>
      <c r="K30" s="21">
        <v>67</v>
      </c>
      <c r="L30" s="22">
        <v>16.3</v>
      </c>
      <c r="M30" s="22">
        <v>16.45</v>
      </c>
      <c r="N30" s="20">
        <v>520</v>
      </c>
      <c r="O30" s="20">
        <f t="shared" si="2"/>
        <v>506.37599999999998</v>
      </c>
      <c r="Q30" s="23">
        <v>2</v>
      </c>
      <c r="R30" s="19">
        <v>2.15</v>
      </c>
      <c r="S30" s="55">
        <f>AVERAGE(D36:D39)</f>
        <v>520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520</v>
      </c>
      <c r="E31" s="20">
        <f t="shared" si="0"/>
        <v>506.37599999999998</v>
      </c>
      <c r="F31" s="21">
        <v>36</v>
      </c>
      <c r="G31" s="22">
        <v>8.4499999999999993</v>
      </c>
      <c r="H31" s="22">
        <v>9</v>
      </c>
      <c r="I31" s="20">
        <v>520</v>
      </c>
      <c r="J31" s="20">
        <f t="shared" si="1"/>
        <v>506.37599999999998</v>
      </c>
      <c r="K31" s="21">
        <v>68</v>
      </c>
      <c r="L31" s="22">
        <v>16.45</v>
      </c>
      <c r="M31" s="22">
        <v>17</v>
      </c>
      <c r="N31" s="20">
        <v>520</v>
      </c>
      <c r="O31" s="20">
        <f t="shared" si="2"/>
        <v>506.37599999999998</v>
      </c>
      <c r="Q31" s="23">
        <v>3</v>
      </c>
      <c r="R31" s="25">
        <v>3.15</v>
      </c>
      <c r="S31" s="55">
        <f>AVERAGE(D40:D43)</f>
        <v>520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520</v>
      </c>
      <c r="E32" s="20">
        <f t="shared" si="0"/>
        <v>506.37599999999998</v>
      </c>
      <c r="F32" s="21">
        <v>37</v>
      </c>
      <c r="G32" s="22">
        <v>9</v>
      </c>
      <c r="H32" s="22">
        <v>9.15</v>
      </c>
      <c r="I32" s="20">
        <v>520</v>
      </c>
      <c r="J32" s="20">
        <f t="shared" si="1"/>
        <v>506.37599999999998</v>
      </c>
      <c r="K32" s="21">
        <v>69</v>
      </c>
      <c r="L32" s="22">
        <v>17</v>
      </c>
      <c r="M32" s="22">
        <v>17.149999999999999</v>
      </c>
      <c r="N32" s="20">
        <v>520</v>
      </c>
      <c r="O32" s="20">
        <f t="shared" si="2"/>
        <v>506.37599999999998</v>
      </c>
      <c r="Q32" s="23">
        <v>4</v>
      </c>
      <c r="R32" s="25">
        <v>4.1500000000000004</v>
      </c>
      <c r="S32" s="55">
        <f>AVERAGE(D44:D47)</f>
        <v>520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520</v>
      </c>
      <c r="E33" s="20">
        <f t="shared" si="0"/>
        <v>506.37599999999998</v>
      </c>
      <c r="F33" s="21">
        <v>38</v>
      </c>
      <c r="G33" s="22">
        <v>9.15</v>
      </c>
      <c r="H33" s="22">
        <v>9.3000000000000007</v>
      </c>
      <c r="I33" s="20">
        <v>520</v>
      </c>
      <c r="J33" s="20">
        <f t="shared" si="1"/>
        <v>506.37599999999998</v>
      </c>
      <c r="K33" s="21">
        <v>70</v>
      </c>
      <c r="L33" s="22">
        <v>17.149999999999999</v>
      </c>
      <c r="M33" s="22">
        <v>17.3</v>
      </c>
      <c r="N33" s="20">
        <v>520</v>
      </c>
      <c r="O33" s="20">
        <f t="shared" si="2"/>
        <v>506.37599999999998</v>
      </c>
      <c r="Q33" s="22">
        <v>5</v>
      </c>
      <c r="R33" s="25">
        <v>5.15</v>
      </c>
      <c r="S33" s="55">
        <f>AVERAGE(D48:D51)</f>
        <v>520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520</v>
      </c>
      <c r="E34" s="20">
        <f t="shared" si="0"/>
        <v>506.37599999999998</v>
      </c>
      <c r="F34" s="21">
        <v>39</v>
      </c>
      <c r="G34" s="22">
        <v>9.3000000000000007</v>
      </c>
      <c r="H34" s="22">
        <v>9.4499999999999993</v>
      </c>
      <c r="I34" s="20">
        <v>520</v>
      </c>
      <c r="J34" s="20">
        <f t="shared" si="1"/>
        <v>506.37599999999998</v>
      </c>
      <c r="K34" s="21">
        <v>71</v>
      </c>
      <c r="L34" s="22">
        <v>17.3</v>
      </c>
      <c r="M34" s="22">
        <v>17.45</v>
      </c>
      <c r="N34" s="20">
        <v>520</v>
      </c>
      <c r="O34" s="20">
        <f t="shared" si="2"/>
        <v>506.37599999999998</v>
      </c>
      <c r="Q34" s="22">
        <v>6</v>
      </c>
      <c r="R34" s="25">
        <v>6.15</v>
      </c>
      <c r="S34" s="55">
        <f>AVERAGE(D52:D55)</f>
        <v>520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520</v>
      </c>
      <c r="E35" s="20">
        <f t="shared" si="0"/>
        <v>506.37599999999998</v>
      </c>
      <c r="F35" s="21">
        <v>40</v>
      </c>
      <c r="G35" s="22">
        <v>9.4499999999999993</v>
      </c>
      <c r="H35" s="22">
        <v>10</v>
      </c>
      <c r="I35" s="20">
        <v>520</v>
      </c>
      <c r="J35" s="20">
        <f t="shared" si="1"/>
        <v>506.37599999999998</v>
      </c>
      <c r="K35" s="21">
        <v>72</v>
      </c>
      <c r="L35" s="24">
        <v>17.45</v>
      </c>
      <c r="M35" s="22">
        <v>18</v>
      </c>
      <c r="N35" s="20">
        <v>520</v>
      </c>
      <c r="O35" s="20">
        <f t="shared" si="2"/>
        <v>506.37599999999998</v>
      </c>
      <c r="Q35" s="22">
        <v>7</v>
      </c>
      <c r="R35" s="25">
        <v>7.15</v>
      </c>
      <c r="S35" s="55">
        <f>AVERAGE(D56:D59)</f>
        <v>520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520</v>
      </c>
      <c r="E36" s="20">
        <f t="shared" si="0"/>
        <v>506.37599999999998</v>
      </c>
      <c r="F36" s="21">
        <v>41</v>
      </c>
      <c r="G36" s="22">
        <v>10</v>
      </c>
      <c r="H36" s="24">
        <v>10.15</v>
      </c>
      <c r="I36" s="20">
        <v>520</v>
      </c>
      <c r="J36" s="20">
        <f t="shared" si="1"/>
        <v>506.37599999999998</v>
      </c>
      <c r="K36" s="21">
        <v>73</v>
      </c>
      <c r="L36" s="24">
        <v>18</v>
      </c>
      <c r="M36" s="22">
        <v>18.149999999999999</v>
      </c>
      <c r="N36" s="20">
        <v>520</v>
      </c>
      <c r="O36" s="20">
        <f t="shared" si="2"/>
        <v>506.37599999999998</v>
      </c>
      <c r="Q36" s="22">
        <v>8</v>
      </c>
      <c r="R36" s="22">
        <v>8.15</v>
      </c>
      <c r="S36" s="55">
        <f>AVERAGE(I28:I31)</f>
        <v>520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520</v>
      </c>
      <c r="E37" s="20">
        <f t="shared" si="0"/>
        <v>506.37599999999998</v>
      </c>
      <c r="F37" s="21">
        <v>42</v>
      </c>
      <c r="G37" s="22">
        <v>10.15</v>
      </c>
      <c r="H37" s="24">
        <v>10.3</v>
      </c>
      <c r="I37" s="20">
        <v>520</v>
      </c>
      <c r="J37" s="20">
        <f t="shared" si="1"/>
        <v>506.37599999999998</v>
      </c>
      <c r="K37" s="21">
        <v>74</v>
      </c>
      <c r="L37" s="24">
        <v>18.149999999999999</v>
      </c>
      <c r="M37" s="22">
        <v>18.3</v>
      </c>
      <c r="N37" s="20">
        <v>520</v>
      </c>
      <c r="O37" s="20">
        <f t="shared" si="2"/>
        <v>506.37599999999998</v>
      </c>
      <c r="Q37" s="22">
        <v>9</v>
      </c>
      <c r="R37" s="22">
        <v>9.15</v>
      </c>
      <c r="S37" s="55">
        <f>AVERAGE(I32:I35)</f>
        <v>520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520</v>
      </c>
      <c r="E38" s="20">
        <f t="shared" si="0"/>
        <v>506.37599999999998</v>
      </c>
      <c r="F38" s="21">
        <v>43</v>
      </c>
      <c r="G38" s="22">
        <v>10.3</v>
      </c>
      <c r="H38" s="24">
        <v>10.45</v>
      </c>
      <c r="I38" s="20">
        <v>520</v>
      </c>
      <c r="J38" s="20">
        <f t="shared" si="1"/>
        <v>506.37599999999998</v>
      </c>
      <c r="K38" s="21">
        <v>75</v>
      </c>
      <c r="L38" s="24">
        <v>18.3</v>
      </c>
      <c r="M38" s="22">
        <v>18.45</v>
      </c>
      <c r="N38" s="20">
        <v>520</v>
      </c>
      <c r="O38" s="20">
        <f t="shared" si="2"/>
        <v>506.37599999999998</v>
      </c>
      <c r="Q38" s="22">
        <v>10</v>
      </c>
      <c r="R38" s="24">
        <v>10.15</v>
      </c>
      <c r="S38" s="55">
        <f>AVERAGE(I36:I39)</f>
        <v>520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520</v>
      </c>
      <c r="E39" s="20">
        <f t="shared" si="0"/>
        <v>506.37599999999998</v>
      </c>
      <c r="F39" s="21">
        <v>44</v>
      </c>
      <c r="G39" s="22">
        <v>10.45</v>
      </c>
      <c r="H39" s="24">
        <v>11</v>
      </c>
      <c r="I39" s="20">
        <v>520</v>
      </c>
      <c r="J39" s="20">
        <f t="shared" si="1"/>
        <v>506.37599999999998</v>
      </c>
      <c r="K39" s="21">
        <v>76</v>
      </c>
      <c r="L39" s="24">
        <v>18.45</v>
      </c>
      <c r="M39" s="22">
        <v>19</v>
      </c>
      <c r="N39" s="20">
        <v>520</v>
      </c>
      <c r="O39" s="20">
        <f t="shared" si="2"/>
        <v>506.37599999999998</v>
      </c>
      <c r="Q39" s="22">
        <v>11</v>
      </c>
      <c r="R39" s="24">
        <v>11.15</v>
      </c>
      <c r="S39" s="55">
        <f>AVERAGE(I40:I43)</f>
        <v>520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520</v>
      </c>
      <c r="E40" s="20">
        <f t="shared" si="0"/>
        <v>506.37599999999998</v>
      </c>
      <c r="F40" s="21">
        <v>45</v>
      </c>
      <c r="G40" s="22">
        <v>11</v>
      </c>
      <c r="H40" s="24">
        <v>11.15</v>
      </c>
      <c r="I40" s="20">
        <v>520</v>
      </c>
      <c r="J40" s="20">
        <f t="shared" si="1"/>
        <v>506.37599999999998</v>
      </c>
      <c r="K40" s="21">
        <v>77</v>
      </c>
      <c r="L40" s="24">
        <v>19</v>
      </c>
      <c r="M40" s="22">
        <v>19.149999999999999</v>
      </c>
      <c r="N40" s="20">
        <v>520</v>
      </c>
      <c r="O40" s="20">
        <f t="shared" si="2"/>
        <v>506.37599999999998</v>
      </c>
      <c r="Q40" s="22">
        <v>12</v>
      </c>
      <c r="R40" s="24">
        <v>12.15</v>
      </c>
      <c r="S40" s="55">
        <f>AVERAGE(I44:I47)</f>
        <v>520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520</v>
      </c>
      <c r="E41" s="20">
        <f t="shared" si="0"/>
        <v>506.37599999999998</v>
      </c>
      <c r="F41" s="21">
        <v>46</v>
      </c>
      <c r="G41" s="22">
        <v>11.15</v>
      </c>
      <c r="H41" s="24">
        <v>11.3</v>
      </c>
      <c r="I41" s="20">
        <v>520</v>
      </c>
      <c r="J41" s="20">
        <f t="shared" si="1"/>
        <v>506.37599999999998</v>
      </c>
      <c r="K41" s="21">
        <v>78</v>
      </c>
      <c r="L41" s="24">
        <v>19.149999999999999</v>
      </c>
      <c r="M41" s="22">
        <v>19.3</v>
      </c>
      <c r="N41" s="20">
        <v>520</v>
      </c>
      <c r="O41" s="20">
        <f t="shared" si="2"/>
        <v>506.37599999999998</v>
      </c>
      <c r="Q41" s="22">
        <v>13</v>
      </c>
      <c r="R41" s="24">
        <v>13.15</v>
      </c>
      <c r="S41" s="55">
        <f>AVERAGE(I48:I51)</f>
        <v>520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520</v>
      </c>
      <c r="E42" s="20">
        <f t="shared" si="0"/>
        <v>506.37599999999998</v>
      </c>
      <c r="F42" s="21">
        <v>47</v>
      </c>
      <c r="G42" s="22">
        <v>11.3</v>
      </c>
      <c r="H42" s="24">
        <v>11.45</v>
      </c>
      <c r="I42" s="20">
        <v>520</v>
      </c>
      <c r="J42" s="20">
        <f t="shared" si="1"/>
        <v>506.37599999999998</v>
      </c>
      <c r="K42" s="21">
        <v>79</v>
      </c>
      <c r="L42" s="24">
        <v>19.3</v>
      </c>
      <c r="M42" s="22">
        <v>19.45</v>
      </c>
      <c r="N42" s="20">
        <v>520</v>
      </c>
      <c r="O42" s="20">
        <f t="shared" si="2"/>
        <v>506.37599999999998</v>
      </c>
      <c r="Q42" s="22">
        <v>14</v>
      </c>
      <c r="R42" s="24">
        <v>14.15</v>
      </c>
      <c r="S42" s="55">
        <f>AVERAGE(I52:I55)</f>
        <v>520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520</v>
      </c>
      <c r="E43" s="20">
        <f t="shared" si="0"/>
        <v>506.37599999999998</v>
      </c>
      <c r="F43" s="21">
        <v>48</v>
      </c>
      <c r="G43" s="22">
        <v>11.45</v>
      </c>
      <c r="H43" s="24">
        <v>12</v>
      </c>
      <c r="I43" s="20">
        <v>520</v>
      </c>
      <c r="J43" s="20">
        <f t="shared" si="1"/>
        <v>506.37599999999998</v>
      </c>
      <c r="K43" s="21">
        <v>80</v>
      </c>
      <c r="L43" s="24">
        <v>19.45</v>
      </c>
      <c r="M43" s="22">
        <v>20</v>
      </c>
      <c r="N43" s="20">
        <v>520</v>
      </c>
      <c r="O43" s="20">
        <f t="shared" si="2"/>
        <v>506.37599999999998</v>
      </c>
      <c r="Q43" s="22">
        <v>15</v>
      </c>
      <c r="R43" s="22">
        <v>15.15</v>
      </c>
      <c r="S43" s="55">
        <f>AVERAGE(I56:I59)</f>
        <v>520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520</v>
      </c>
      <c r="E44" s="20">
        <f t="shared" si="0"/>
        <v>506.37599999999998</v>
      </c>
      <c r="F44" s="21">
        <v>49</v>
      </c>
      <c r="G44" s="22">
        <v>12</v>
      </c>
      <c r="H44" s="24">
        <v>12.15</v>
      </c>
      <c r="I44" s="20">
        <v>520</v>
      </c>
      <c r="J44" s="20">
        <f t="shared" si="1"/>
        <v>506.37599999999998</v>
      </c>
      <c r="K44" s="21">
        <v>81</v>
      </c>
      <c r="L44" s="24">
        <v>20</v>
      </c>
      <c r="M44" s="22">
        <v>20.149999999999999</v>
      </c>
      <c r="N44" s="20">
        <v>520</v>
      </c>
      <c r="O44" s="20">
        <f t="shared" si="2"/>
        <v>506.37599999999998</v>
      </c>
      <c r="Q44" s="22">
        <v>16</v>
      </c>
      <c r="R44" s="22">
        <v>16.149999999999999</v>
      </c>
      <c r="S44" s="55">
        <f>AVERAGE(N28:N31)</f>
        <v>520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520</v>
      </c>
      <c r="E45" s="20">
        <f t="shared" si="0"/>
        <v>506.37599999999998</v>
      </c>
      <c r="F45" s="21">
        <v>50</v>
      </c>
      <c r="G45" s="22">
        <v>12.15</v>
      </c>
      <c r="H45" s="24">
        <v>12.3</v>
      </c>
      <c r="I45" s="20">
        <v>520</v>
      </c>
      <c r="J45" s="20">
        <f t="shared" si="1"/>
        <v>506.37599999999998</v>
      </c>
      <c r="K45" s="21">
        <v>82</v>
      </c>
      <c r="L45" s="24">
        <v>20.149999999999999</v>
      </c>
      <c r="M45" s="22">
        <v>20.3</v>
      </c>
      <c r="N45" s="20">
        <v>520</v>
      </c>
      <c r="O45" s="20">
        <f t="shared" si="2"/>
        <v>506.37599999999998</v>
      </c>
      <c r="Q45" s="22">
        <v>17</v>
      </c>
      <c r="R45" s="22">
        <v>17.149999999999999</v>
      </c>
      <c r="S45" s="55">
        <f>AVERAGE(N32:N35)</f>
        <v>520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520</v>
      </c>
      <c r="E46" s="20">
        <f t="shared" si="0"/>
        <v>506.37599999999998</v>
      </c>
      <c r="F46" s="21">
        <v>51</v>
      </c>
      <c r="G46" s="22">
        <v>12.3</v>
      </c>
      <c r="H46" s="24">
        <v>12.45</v>
      </c>
      <c r="I46" s="20">
        <v>520</v>
      </c>
      <c r="J46" s="20">
        <f t="shared" si="1"/>
        <v>506.37599999999998</v>
      </c>
      <c r="K46" s="21">
        <v>83</v>
      </c>
      <c r="L46" s="24">
        <v>20.3</v>
      </c>
      <c r="M46" s="22">
        <v>20.45</v>
      </c>
      <c r="N46" s="20">
        <v>520</v>
      </c>
      <c r="O46" s="20">
        <f t="shared" si="2"/>
        <v>506.37599999999998</v>
      </c>
      <c r="Q46" s="24">
        <v>18</v>
      </c>
      <c r="R46" s="22">
        <v>18.149999999999999</v>
      </c>
      <c r="S46" s="55">
        <f>AVERAGE(N36:N39)</f>
        <v>520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520</v>
      </c>
      <c r="E47" s="20">
        <f t="shared" si="0"/>
        <v>506.37599999999998</v>
      </c>
      <c r="F47" s="21">
        <v>52</v>
      </c>
      <c r="G47" s="22">
        <v>12.45</v>
      </c>
      <c r="H47" s="24">
        <v>13</v>
      </c>
      <c r="I47" s="20">
        <v>520</v>
      </c>
      <c r="J47" s="20">
        <f t="shared" si="1"/>
        <v>506.37599999999998</v>
      </c>
      <c r="K47" s="21">
        <v>84</v>
      </c>
      <c r="L47" s="24">
        <v>20.45</v>
      </c>
      <c r="M47" s="22">
        <v>21</v>
      </c>
      <c r="N47" s="20">
        <v>520</v>
      </c>
      <c r="O47" s="20">
        <f t="shared" si="2"/>
        <v>506.37599999999998</v>
      </c>
      <c r="Q47" s="24">
        <v>19</v>
      </c>
      <c r="R47" s="22">
        <v>19.149999999999999</v>
      </c>
      <c r="S47" s="55">
        <f>AVERAGE(N40:N43)</f>
        <v>520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520</v>
      </c>
      <c r="E48" s="20">
        <f t="shared" si="0"/>
        <v>506.37599999999998</v>
      </c>
      <c r="F48" s="21">
        <v>53</v>
      </c>
      <c r="G48" s="22">
        <v>13</v>
      </c>
      <c r="H48" s="24">
        <v>13.15</v>
      </c>
      <c r="I48" s="20">
        <v>520</v>
      </c>
      <c r="J48" s="20">
        <f t="shared" si="1"/>
        <v>506.37599999999998</v>
      </c>
      <c r="K48" s="21">
        <v>85</v>
      </c>
      <c r="L48" s="24">
        <v>21</v>
      </c>
      <c r="M48" s="22">
        <v>21.15</v>
      </c>
      <c r="N48" s="20">
        <v>520</v>
      </c>
      <c r="O48" s="20">
        <f t="shared" si="2"/>
        <v>506.37599999999998</v>
      </c>
      <c r="Q48" s="24">
        <v>20</v>
      </c>
      <c r="R48" s="22">
        <v>20.149999999999999</v>
      </c>
      <c r="S48" s="55">
        <f>AVERAGE(N44:N47)</f>
        <v>520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520</v>
      </c>
      <c r="E49" s="20">
        <f t="shared" si="0"/>
        <v>506.37599999999998</v>
      </c>
      <c r="F49" s="21">
        <v>54</v>
      </c>
      <c r="G49" s="22">
        <v>13.15</v>
      </c>
      <c r="H49" s="24">
        <v>13.3</v>
      </c>
      <c r="I49" s="20">
        <v>520</v>
      </c>
      <c r="J49" s="20">
        <f t="shared" si="1"/>
        <v>506.37599999999998</v>
      </c>
      <c r="K49" s="21">
        <v>86</v>
      </c>
      <c r="L49" s="24">
        <v>21.15</v>
      </c>
      <c r="M49" s="22">
        <v>21.3</v>
      </c>
      <c r="N49" s="20">
        <v>520</v>
      </c>
      <c r="O49" s="20">
        <f t="shared" si="2"/>
        <v>506.37599999999998</v>
      </c>
      <c r="Q49" s="24">
        <v>21</v>
      </c>
      <c r="R49" s="22">
        <v>21.15</v>
      </c>
      <c r="S49" s="55">
        <f>AVERAGE(N48:N51)</f>
        <v>520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520</v>
      </c>
      <c r="E50" s="20">
        <f t="shared" si="0"/>
        <v>506.37599999999998</v>
      </c>
      <c r="F50" s="21">
        <v>55</v>
      </c>
      <c r="G50" s="22">
        <v>13.3</v>
      </c>
      <c r="H50" s="24">
        <v>13.45</v>
      </c>
      <c r="I50" s="20">
        <v>520</v>
      </c>
      <c r="J50" s="20">
        <f t="shared" si="1"/>
        <v>506.37599999999998</v>
      </c>
      <c r="K50" s="21">
        <v>87</v>
      </c>
      <c r="L50" s="24">
        <v>21.3</v>
      </c>
      <c r="M50" s="22">
        <v>21.45</v>
      </c>
      <c r="N50" s="20">
        <v>520</v>
      </c>
      <c r="O50" s="20">
        <f t="shared" si="2"/>
        <v>506.37599999999998</v>
      </c>
      <c r="Q50" s="24">
        <v>22</v>
      </c>
      <c r="R50" s="22">
        <v>22.15</v>
      </c>
      <c r="S50" s="55">
        <f>AVERAGE(N52:N55)</f>
        <v>520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520</v>
      </c>
      <c r="E51" s="20">
        <f t="shared" si="0"/>
        <v>506.37599999999998</v>
      </c>
      <c r="F51" s="21">
        <v>56</v>
      </c>
      <c r="G51" s="22">
        <v>13.45</v>
      </c>
      <c r="H51" s="24">
        <v>14</v>
      </c>
      <c r="I51" s="20">
        <v>520</v>
      </c>
      <c r="J51" s="20">
        <f t="shared" si="1"/>
        <v>506.37599999999998</v>
      </c>
      <c r="K51" s="21">
        <v>88</v>
      </c>
      <c r="L51" s="24">
        <v>21.45</v>
      </c>
      <c r="M51" s="22">
        <v>22</v>
      </c>
      <c r="N51" s="20">
        <v>520</v>
      </c>
      <c r="O51" s="20">
        <f t="shared" si="2"/>
        <v>506.37599999999998</v>
      </c>
      <c r="Q51" s="24">
        <v>23</v>
      </c>
      <c r="R51" s="22">
        <v>23.15</v>
      </c>
      <c r="S51" s="55">
        <f>AVERAGE(N56:N59)</f>
        <v>520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520</v>
      </c>
      <c r="E52" s="20">
        <f t="shared" si="0"/>
        <v>506.37599999999998</v>
      </c>
      <c r="F52" s="21">
        <v>57</v>
      </c>
      <c r="G52" s="22">
        <v>14</v>
      </c>
      <c r="H52" s="24">
        <v>14.15</v>
      </c>
      <c r="I52" s="20">
        <v>520</v>
      </c>
      <c r="J52" s="20">
        <f t="shared" si="1"/>
        <v>506.37599999999998</v>
      </c>
      <c r="K52" s="21">
        <v>89</v>
      </c>
      <c r="L52" s="24">
        <v>22</v>
      </c>
      <c r="M52" s="22">
        <v>22.15</v>
      </c>
      <c r="N52" s="20">
        <v>520</v>
      </c>
      <c r="O52" s="20">
        <f t="shared" si="2"/>
        <v>506.37599999999998</v>
      </c>
      <c r="Q52" s="54" t="s">
        <v>196</v>
      </c>
      <c r="S52" s="55">
        <f>AVERAGE(S28:S51)</f>
        <v>520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520</v>
      </c>
      <c r="E53" s="20">
        <f t="shared" si="0"/>
        <v>506.37599999999998</v>
      </c>
      <c r="F53" s="21">
        <v>58</v>
      </c>
      <c r="G53" s="22">
        <v>14.15</v>
      </c>
      <c r="H53" s="24">
        <v>14.3</v>
      </c>
      <c r="I53" s="20">
        <v>520</v>
      </c>
      <c r="J53" s="20">
        <f t="shared" si="1"/>
        <v>506.37599999999998</v>
      </c>
      <c r="K53" s="21">
        <v>90</v>
      </c>
      <c r="L53" s="24">
        <v>22.15</v>
      </c>
      <c r="M53" s="22">
        <v>22.3</v>
      </c>
      <c r="N53" s="20">
        <v>520</v>
      </c>
      <c r="O53" s="20">
        <f t="shared" si="2"/>
        <v>506.37599999999998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520</v>
      </c>
      <c r="E54" s="20">
        <f t="shared" si="0"/>
        <v>506.37599999999998</v>
      </c>
      <c r="F54" s="21">
        <v>59</v>
      </c>
      <c r="G54" s="22">
        <v>14.3</v>
      </c>
      <c r="H54" s="24">
        <v>14.45</v>
      </c>
      <c r="I54" s="20">
        <v>520</v>
      </c>
      <c r="J54" s="20">
        <f t="shared" si="1"/>
        <v>506.37599999999998</v>
      </c>
      <c r="K54" s="21">
        <v>91</v>
      </c>
      <c r="L54" s="24">
        <v>22.3</v>
      </c>
      <c r="M54" s="22">
        <v>22.45</v>
      </c>
      <c r="N54" s="20">
        <v>520</v>
      </c>
      <c r="O54" s="20">
        <f t="shared" si="2"/>
        <v>506.37599999999998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520</v>
      </c>
      <c r="E55" s="20">
        <f t="shared" si="0"/>
        <v>506.37599999999998</v>
      </c>
      <c r="F55" s="21">
        <v>60</v>
      </c>
      <c r="G55" s="22">
        <v>14.45</v>
      </c>
      <c r="H55" s="22">
        <v>15</v>
      </c>
      <c r="I55" s="20">
        <v>520</v>
      </c>
      <c r="J55" s="20">
        <f t="shared" si="1"/>
        <v>506.37599999999998</v>
      </c>
      <c r="K55" s="21">
        <v>92</v>
      </c>
      <c r="L55" s="24">
        <v>22.45</v>
      </c>
      <c r="M55" s="22">
        <v>23</v>
      </c>
      <c r="N55" s="20">
        <v>520</v>
      </c>
      <c r="O55" s="20">
        <f t="shared" si="2"/>
        <v>506.37599999999998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520</v>
      </c>
      <c r="E56" s="20">
        <f t="shared" si="0"/>
        <v>506.37599999999998</v>
      </c>
      <c r="F56" s="21">
        <v>61</v>
      </c>
      <c r="G56" s="22">
        <v>15</v>
      </c>
      <c r="H56" s="22">
        <v>15.15</v>
      </c>
      <c r="I56" s="20">
        <v>520</v>
      </c>
      <c r="J56" s="20">
        <f t="shared" si="1"/>
        <v>506.37599999999998</v>
      </c>
      <c r="K56" s="21">
        <v>93</v>
      </c>
      <c r="L56" s="24">
        <v>23</v>
      </c>
      <c r="M56" s="22">
        <v>23.15</v>
      </c>
      <c r="N56" s="20">
        <v>520</v>
      </c>
      <c r="O56" s="20">
        <f t="shared" si="2"/>
        <v>506.37599999999998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520</v>
      </c>
      <c r="E57" s="20">
        <f t="shared" si="0"/>
        <v>506.37599999999998</v>
      </c>
      <c r="F57" s="21">
        <v>62</v>
      </c>
      <c r="G57" s="22">
        <v>15.15</v>
      </c>
      <c r="H57" s="22">
        <v>15.3</v>
      </c>
      <c r="I57" s="20">
        <v>520</v>
      </c>
      <c r="J57" s="20">
        <f t="shared" si="1"/>
        <v>506.37599999999998</v>
      </c>
      <c r="K57" s="21">
        <v>94</v>
      </c>
      <c r="L57" s="22">
        <v>23.15</v>
      </c>
      <c r="M57" s="22">
        <v>23.3</v>
      </c>
      <c r="N57" s="20">
        <v>520</v>
      </c>
      <c r="O57" s="20">
        <f t="shared" si="2"/>
        <v>506.37599999999998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520</v>
      </c>
      <c r="E58" s="20">
        <f t="shared" si="0"/>
        <v>506.37599999999998</v>
      </c>
      <c r="F58" s="21">
        <v>63</v>
      </c>
      <c r="G58" s="22">
        <v>15.3</v>
      </c>
      <c r="H58" s="22">
        <v>15.45</v>
      </c>
      <c r="I58" s="20">
        <v>520</v>
      </c>
      <c r="J58" s="20">
        <f t="shared" si="1"/>
        <v>506.37599999999998</v>
      </c>
      <c r="K58" s="21">
        <v>95</v>
      </c>
      <c r="L58" s="22">
        <v>23.3</v>
      </c>
      <c r="M58" s="22">
        <v>23.45</v>
      </c>
      <c r="N58" s="20">
        <v>520</v>
      </c>
      <c r="O58" s="20">
        <f t="shared" si="2"/>
        <v>506.37599999999998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520</v>
      </c>
      <c r="E59" s="20">
        <f t="shared" si="0"/>
        <v>506.37599999999998</v>
      </c>
      <c r="F59" s="21">
        <v>64</v>
      </c>
      <c r="G59" s="22">
        <v>15.45</v>
      </c>
      <c r="H59" s="22">
        <v>16</v>
      </c>
      <c r="I59" s="20">
        <v>520</v>
      </c>
      <c r="J59" s="20">
        <f t="shared" si="1"/>
        <v>506.37599999999998</v>
      </c>
      <c r="K59" s="26">
        <v>96</v>
      </c>
      <c r="L59" s="22">
        <v>23.45</v>
      </c>
      <c r="M59" s="27">
        <v>24</v>
      </c>
      <c r="N59" s="20">
        <v>520</v>
      </c>
      <c r="O59" s="20">
        <f t="shared" si="2"/>
        <v>506.37599999999998</v>
      </c>
    </row>
    <row r="60" spans="1:19" ht="12.75" customHeight="1">
      <c r="A60" s="28"/>
      <c r="B60" s="29"/>
      <c r="C60" s="30"/>
      <c r="D60" s="31">
        <f>SUM(D28:D59)</f>
        <v>16640</v>
      </c>
      <c r="E60" s="32">
        <f>SUM(E28:E59)</f>
        <v>16204.032000000005</v>
      </c>
      <c r="F60" s="33"/>
      <c r="G60" s="34"/>
      <c r="H60" s="34"/>
      <c r="I60" s="32">
        <f>SUM(I28:I59)</f>
        <v>16640</v>
      </c>
      <c r="J60" s="31">
        <f>SUM(J28:J59)</f>
        <v>16204.032000000005</v>
      </c>
      <c r="K60" s="33"/>
      <c r="L60" s="34"/>
      <c r="M60" s="34"/>
      <c r="N60" s="31">
        <f>SUM(N28:N59)</f>
        <v>16640</v>
      </c>
      <c r="O60" s="32">
        <f>SUM(O28:O59)</f>
        <v>16204.032000000005</v>
      </c>
      <c r="P60" s="12"/>
      <c r="Q60" s="35"/>
      <c r="R60" s="12"/>
    </row>
    <row r="64" spans="1:19" ht="12.75" customHeight="1">
      <c r="A64" t="s">
        <v>74</v>
      </c>
      <c r="B64">
        <f>SUM(D60,I60,N60)/(4000*1000)</f>
        <v>1.248E-2</v>
      </c>
      <c r="C64">
        <f>ROUNDDOWN(SUM(E60,J60,O60)/(4000*1000),4)</f>
        <v>1.21E-2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Q27" sqref="Q27:S52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75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76</v>
      </c>
      <c r="N12" s="2" t="s">
        <v>77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78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194</v>
      </c>
      <c r="R27" s="53"/>
      <c r="S27" s="54" t="s">
        <v>195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4110</v>
      </c>
      <c r="E28" s="20">
        <f t="shared" ref="E28:E59" si="0">D28*(100-2.62)/100</f>
        <v>4002.3179999999998</v>
      </c>
      <c r="F28" s="21">
        <v>33</v>
      </c>
      <c r="G28" s="22">
        <v>8</v>
      </c>
      <c r="H28" s="22">
        <v>8.15</v>
      </c>
      <c r="I28" s="20">
        <v>4110</v>
      </c>
      <c r="J28" s="20">
        <f t="shared" ref="J28:J59" si="1">I28*(100-2.62)/100</f>
        <v>4002.3179999999998</v>
      </c>
      <c r="K28" s="21">
        <v>65</v>
      </c>
      <c r="L28" s="22">
        <v>16</v>
      </c>
      <c r="M28" s="22">
        <v>16.149999999999999</v>
      </c>
      <c r="N28" s="20">
        <v>4110</v>
      </c>
      <c r="O28" s="20">
        <f t="shared" ref="O28:O59" si="2">N28*(100-2.62)/100</f>
        <v>4002.3179999999998</v>
      </c>
      <c r="Q28" s="18">
        <v>0</v>
      </c>
      <c r="R28" s="19">
        <v>0.15</v>
      </c>
      <c r="S28" s="55">
        <f>AVERAGE(D28:D31)</f>
        <v>4110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4110</v>
      </c>
      <c r="E29" s="20">
        <f t="shared" si="0"/>
        <v>4002.3179999999998</v>
      </c>
      <c r="F29" s="21">
        <v>34</v>
      </c>
      <c r="G29" s="22">
        <v>8.15</v>
      </c>
      <c r="H29" s="22">
        <v>8.3000000000000007</v>
      </c>
      <c r="I29" s="20">
        <v>4110</v>
      </c>
      <c r="J29" s="20">
        <f t="shared" si="1"/>
        <v>4002.3179999999998</v>
      </c>
      <c r="K29" s="21">
        <v>66</v>
      </c>
      <c r="L29" s="22">
        <v>16.149999999999999</v>
      </c>
      <c r="M29" s="22">
        <v>16.3</v>
      </c>
      <c r="N29" s="20">
        <v>4110</v>
      </c>
      <c r="O29" s="20">
        <f t="shared" si="2"/>
        <v>4002.3179999999998</v>
      </c>
      <c r="Q29" s="22">
        <v>1</v>
      </c>
      <c r="R29" s="19">
        <v>1.1499999999999999</v>
      </c>
      <c r="S29" s="55">
        <f>AVERAGE(D32:D35)</f>
        <v>4110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4110</v>
      </c>
      <c r="E30" s="20">
        <f t="shared" si="0"/>
        <v>4002.3179999999998</v>
      </c>
      <c r="F30" s="21">
        <v>35</v>
      </c>
      <c r="G30" s="22">
        <v>8.3000000000000007</v>
      </c>
      <c r="H30" s="22">
        <v>8.4499999999999993</v>
      </c>
      <c r="I30" s="20">
        <v>4110</v>
      </c>
      <c r="J30" s="20">
        <f t="shared" si="1"/>
        <v>4002.3179999999998</v>
      </c>
      <c r="K30" s="21">
        <v>67</v>
      </c>
      <c r="L30" s="22">
        <v>16.3</v>
      </c>
      <c r="M30" s="22">
        <v>16.45</v>
      </c>
      <c r="N30" s="20">
        <v>4110</v>
      </c>
      <c r="O30" s="20">
        <f t="shared" si="2"/>
        <v>4002.3179999999998</v>
      </c>
      <c r="Q30" s="23">
        <v>2</v>
      </c>
      <c r="R30" s="19">
        <v>2.15</v>
      </c>
      <c r="S30" s="55">
        <f>AVERAGE(D36:D39)</f>
        <v>4110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4110</v>
      </c>
      <c r="E31" s="20">
        <f t="shared" si="0"/>
        <v>4002.3179999999998</v>
      </c>
      <c r="F31" s="21">
        <v>36</v>
      </c>
      <c r="G31" s="22">
        <v>8.4499999999999993</v>
      </c>
      <c r="H31" s="22">
        <v>9</v>
      </c>
      <c r="I31" s="20">
        <v>4110</v>
      </c>
      <c r="J31" s="20">
        <f t="shared" si="1"/>
        <v>4002.3179999999998</v>
      </c>
      <c r="K31" s="21">
        <v>68</v>
      </c>
      <c r="L31" s="22">
        <v>16.45</v>
      </c>
      <c r="M31" s="22">
        <v>17</v>
      </c>
      <c r="N31" s="20">
        <v>4110</v>
      </c>
      <c r="O31" s="20">
        <f t="shared" si="2"/>
        <v>4002.3179999999998</v>
      </c>
      <c r="Q31" s="23">
        <v>3</v>
      </c>
      <c r="R31" s="25">
        <v>3.15</v>
      </c>
      <c r="S31" s="55">
        <f>AVERAGE(D40:D43)</f>
        <v>4110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4110</v>
      </c>
      <c r="E32" s="20">
        <f t="shared" si="0"/>
        <v>4002.3179999999998</v>
      </c>
      <c r="F32" s="21">
        <v>37</v>
      </c>
      <c r="G32" s="22">
        <v>9</v>
      </c>
      <c r="H32" s="22">
        <v>9.15</v>
      </c>
      <c r="I32" s="20">
        <v>4110</v>
      </c>
      <c r="J32" s="20">
        <f t="shared" si="1"/>
        <v>4002.3179999999998</v>
      </c>
      <c r="K32" s="21">
        <v>69</v>
      </c>
      <c r="L32" s="22">
        <v>17</v>
      </c>
      <c r="M32" s="22">
        <v>17.149999999999999</v>
      </c>
      <c r="N32" s="20">
        <v>4110</v>
      </c>
      <c r="O32" s="20">
        <f t="shared" si="2"/>
        <v>4002.3179999999998</v>
      </c>
      <c r="Q32" s="23">
        <v>4</v>
      </c>
      <c r="R32" s="25">
        <v>4.1500000000000004</v>
      </c>
      <c r="S32" s="55">
        <f>AVERAGE(D44:D47)</f>
        <v>4110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4110</v>
      </c>
      <c r="E33" s="20">
        <f t="shared" si="0"/>
        <v>4002.3179999999998</v>
      </c>
      <c r="F33" s="21">
        <v>38</v>
      </c>
      <c r="G33" s="22">
        <v>9.15</v>
      </c>
      <c r="H33" s="22">
        <v>9.3000000000000007</v>
      </c>
      <c r="I33" s="20">
        <v>4110</v>
      </c>
      <c r="J33" s="20">
        <f t="shared" si="1"/>
        <v>4002.3179999999998</v>
      </c>
      <c r="K33" s="21">
        <v>70</v>
      </c>
      <c r="L33" s="22">
        <v>17.149999999999999</v>
      </c>
      <c r="M33" s="22">
        <v>17.3</v>
      </c>
      <c r="N33" s="20">
        <v>4110</v>
      </c>
      <c r="O33" s="20">
        <f t="shared" si="2"/>
        <v>4002.3179999999998</v>
      </c>
      <c r="Q33" s="22">
        <v>5</v>
      </c>
      <c r="R33" s="25">
        <v>5.15</v>
      </c>
      <c r="S33" s="55">
        <f>AVERAGE(D48:D51)</f>
        <v>4110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4110</v>
      </c>
      <c r="E34" s="20">
        <f t="shared" si="0"/>
        <v>4002.3179999999998</v>
      </c>
      <c r="F34" s="21">
        <v>39</v>
      </c>
      <c r="G34" s="22">
        <v>9.3000000000000007</v>
      </c>
      <c r="H34" s="22">
        <v>9.4499999999999993</v>
      </c>
      <c r="I34" s="20">
        <v>4110</v>
      </c>
      <c r="J34" s="20">
        <f t="shared" si="1"/>
        <v>4002.3179999999998</v>
      </c>
      <c r="K34" s="21">
        <v>71</v>
      </c>
      <c r="L34" s="22">
        <v>17.3</v>
      </c>
      <c r="M34" s="22">
        <v>17.45</v>
      </c>
      <c r="N34" s="20">
        <v>4110</v>
      </c>
      <c r="O34" s="20">
        <f t="shared" si="2"/>
        <v>4002.3179999999998</v>
      </c>
      <c r="Q34" s="22">
        <v>6</v>
      </c>
      <c r="R34" s="25">
        <v>6.15</v>
      </c>
      <c r="S34" s="55">
        <f>AVERAGE(D52:D55)</f>
        <v>4110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4110</v>
      </c>
      <c r="E35" s="20">
        <f t="shared" si="0"/>
        <v>4002.3179999999998</v>
      </c>
      <c r="F35" s="21">
        <v>40</v>
      </c>
      <c r="G35" s="22">
        <v>9.4499999999999993</v>
      </c>
      <c r="H35" s="22">
        <v>10</v>
      </c>
      <c r="I35" s="20">
        <v>4110</v>
      </c>
      <c r="J35" s="20">
        <f t="shared" si="1"/>
        <v>4002.3179999999998</v>
      </c>
      <c r="K35" s="21">
        <v>72</v>
      </c>
      <c r="L35" s="24">
        <v>17.45</v>
      </c>
      <c r="M35" s="22">
        <v>18</v>
      </c>
      <c r="N35" s="20">
        <v>4110</v>
      </c>
      <c r="O35" s="20">
        <f t="shared" si="2"/>
        <v>4002.3179999999998</v>
      </c>
      <c r="Q35" s="22">
        <v>7</v>
      </c>
      <c r="R35" s="25">
        <v>7.15</v>
      </c>
      <c r="S35" s="55">
        <f>AVERAGE(D56:D59)</f>
        <v>4110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4110</v>
      </c>
      <c r="E36" s="20">
        <f t="shared" si="0"/>
        <v>4002.3179999999998</v>
      </c>
      <c r="F36" s="21">
        <v>41</v>
      </c>
      <c r="G36" s="22">
        <v>10</v>
      </c>
      <c r="H36" s="24">
        <v>10.15</v>
      </c>
      <c r="I36" s="20">
        <v>4110</v>
      </c>
      <c r="J36" s="20">
        <f t="shared" si="1"/>
        <v>4002.3179999999998</v>
      </c>
      <c r="K36" s="21">
        <v>73</v>
      </c>
      <c r="L36" s="24">
        <v>18</v>
      </c>
      <c r="M36" s="22">
        <v>18.149999999999999</v>
      </c>
      <c r="N36" s="20">
        <v>4110</v>
      </c>
      <c r="O36" s="20">
        <f t="shared" si="2"/>
        <v>4002.3179999999998</v>
      </c>
      <c r="Q36" s="22">
        <v>8</v>
      </c>
      <c r="R36" s="22">
        <v>8.15</v>
      </c>
      <c r="S36" s="55">
        <f>AVERAGE(I28:I31)</f>
        <v>4110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4110</v>
      </c>
      <c r="E37" s="20">
        <f t="shared" si="0"/>
        <v>4002.3179999999998</v>
      </c>
      <c r="F37" s="21">
        <v>42</v>
      </c>
      <c r="G37" s="22">
        <v>10.15</v>
      </c>
      <c r="H37" s="24">
        <v>10.3</v>
      </c>
      <c r="I37" s="20">
        <v>4110</v>
      </c>
      <c r="J37" s="20">
        <f t="shared" si="1"/>
        <v>4002.3179999999998</v>
      </c>
      <c r="K37" s="21">
        <v>74</v>
      </c>
      <c r="L37" s="24">
        <v>18.149999999999999</v>
      </c>
      <c r="M37" s="22">
        <v>18.3</v>
      </c>
      <c r="N37" s="20">
        <v>4110</v>
      </c>
      <c r="O37" s="20">
        <f t="shared" si="2"/>
        <v>4002.3179999999998</v>
      </c>
      <c r="Q37" s="22">
        <v>9</v>
      </c>
      <c r="R37" s="22">
        <v>9.15</v>
      </c>
      <c r="S37" s="55">
        <f>AVERAGE(I32:I35)</f>
        <v>4110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4110</v>
      </c>
      <c r="E38" s="20">
        <f t="shared" si="0"/>
        <v>4002.3179999999998</v>
      </c>
      <c r="F38" s="21">
        <v>43</v>
      </c>
      <c r="G38" s="22">
        <v>10.3</v>
      </c>
      <c r="H38" s="24">
        <v>10.45</v>
      </c>
      <c r="I38" s="20">
        <v>4110</v>
      </c>
      <c r="J38" s="20">
        <f t="shared" si="1"/>
        <v>4002.3179999999998</v>
      </c>
      <c r="K38" s="21">
        <v>75</v>
      </c>
      <c r="L38" s="24">
        <v>18.3</v>
      </c>
      <c r="M38" s="22">
        <v>18.45</v>
      </c>
      <c r="N38" s="20">
        <v>4110</v>
      </c>
      <c r="O38" s="20">
        <f t="shared" si="2"/>
        <v>4002.3179999999998</v>
      </c>
      <c r="Q38" s="22">
        <v>10</v>
      </c>
      <c r="R38" s="24">
        <v>10.15</v>
      </c>
      <c r="S38" s="55">
        <f>AVERAGE(I36:I39)</f>
        <v>4110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4110</v>
      </c>
      <c r="E39" s="20">
        <f t="shared" si="0"/>
        <v>4002.3179999999998</v>
      </c>
      <c r="F39" s="21">
        <v>44</v>
      </c>
      <c r="G39" s="22">
        <v>10.45</v>
      </c>
      <c r="H39" s="24">
        <v>11</v>
      </c>
      <c r="I39" s="20">
        <v>4110</v>
      </c>
      <c r="J39" s="20">
        <f t="shared" si="1"/>
        <v>4002.3179999999998</v>
      </c>
      <c r="K39" s="21">
        <v>76</v>
      </c>
      <c r="L39" s="24">
        <v>18.45</v>
      </c>
      <c r="M39" s="22">
        <v>19</v>
      </c>
      <c r="N39" s="20">
        <v>4110</v>
      </c>
      <c r="O39" s="20">
        <f t="shared" si="2"/>
        <v>4002.3179999999998</v>
      </c>
      <c r="Q39" s="22">
        <v>11</v>
      </c>
      <c r="R39" s="24">
        <v>11.15</v>
      </c>
      <c r="S39" s="55">
        <f>AVERAGE(I40:I43)</f>
        <v>4110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4110</v>
      </c>
      <c r="E40" s="20">
        <f t="shared" si="0"/>
        <v>4002.3179999999998</v>
      </c>
      <c r="F40" s="21">
        <v>45</v>
      </c>
      <c r="G40" s="22">
        <v>11</v>
      </c>
      <c r="H40" s="24">
        <v>11.15</v>
      </c>
      <c r="I40" s="20">
        <v>4110</v>
      </c>
      <c r="J40" s="20">
        <f t="shared" si="1"/>
        <v>4002.3179999999998</v>
      </c>
      <c r="K40" s="21">
        <v>77</v>
      </c>
      <c r="L40" s="24">
        <v>19</v>
      </c>
      <c r="M40" s="22">
        <v>19.149999999999999</v>
      </c>
      <c r="N40" s="20">
        <v>4110</v>
      </c>
      <c r="O40" s="20">
        <f t="shared" si="2"/>
        <v>4002.3179999999998</v>
      </c>
      <c r="Q40" s="22">
        <v>12</v>
      </c>
      <c r="R40" s="24">
        <v>12.15</v>
      </c>
      <c r="S40" s="55">
        <f>AVERAGE(I44:I47)</f>
        <v>4110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4110</v>
      </c>
      <c r="E41" s="20">
        <f t="shared" si="0"/>
        <v>4002.3179999999998</v>
      </c>
      <c r="F41" s="21">
        <v>46</v>
      </c>
      <c r="G41" s="22">
        <v>11.15</v>
      </c>
      <c r="H41" s="24">
        <v>11.3</v>
      </c>
      <c r="I41" s="20">
        <v>4110</v>
      </c>
      <c r="J41" s="20">
        <f t="shared" si="1"/>
        <v>4002.3179999999998</v>
      </c>
      <c r="K41" s="21">
        <v>78</v>
      </c>
      <c r="L41" s="24">
        <v>19.149999999999999</v>
      </c>
      <c r="M41" s="22">
        <v>19.3</v>
      </c>
      <c r="N41" s="20">
        <v>4110</v>
      </c>
      <c r="O41" s="20">
        <f t="shared" si="2"/>
        <v>4002.3179999999998</v>
      </c>
      <c r="Q41" s="22">
        <v>13</v>
      </c>
      <c r="R41" s="24">
        <v>13.15</v>
      </c>
      <c r="S41" s="55">
        <f>AVERAGE(I48:I51)</f>
        <v>4110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4110</v>
      </c>
      <c r="E42" s="20">
        <f t="shared" si="0"/>
        <v>4002.3179999999998</v>
      </c>
      <c r="F42" s="21">
        <v>47</v>
      </c>
      <c r="G42" s="22">
        <v>11.3</v>
      </c>
      <c r="H42" s="24">
        <v>11.45</v>
      </c>
      <c r="I42" s="20">
        <v>4110</v>
      </c>
      <c r="J42" s="20">
        <f t="shared" si="1"/>
        <v>4002.3179999999998</v>
      </c>
      <c r="K42" s="21">
        <v>79</v>
      </c>
      <c r="L42" s="24">
        <v>19.3</v>
      </c>
      <c r="M42" s="22">
        <v>19.45</v>
      </c>
      <c r="N42" s="20">
        <v>4110</v>
      </c>
      <c r="O42" s="20">
        <f t="shared" si="2"/>
        <v>4002.3179999999998</v>
      </c>
      <c r="Q42" s="22">
        <v>14</v>
      </c>
      <c r="R42" s="24">
        <v>14.15</v>
      </c>
      <c r="S42" s="55">
        <f>AVERAGE(I52:I55)</f>
        <v>4110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4110</v>
      </c>
      <c r="E43" s="20">
        <f t="shared" si="0"/>
        <v>4002.3179999999998</v>
      </c>
      <c r="F43" s="21">
        <v>48</v>
      </c>
      <c r="G43" s="22">
        <v>11.45</v>
      </c>
      <c r="H43" s="24">
        <v>12</v>
      </c>
      <c r="I43" s="20">
        <v>4110</v>
      </c>
      <c r="J43" s="20">
        <f t="shared" si="1"/>
        <v>4002.3179999999998</v>
      </c>
      <c r="K43" s="21">
        <v>80</v>
      </c>
      <c r="L43" s="24">
        <v>19.45</v>
      </c>
      <c r="M43" s="22">
        <v>20</v>
      </c>
      <c r="N43" s="20">
        <v>4110</v>
      </c>
      <c r="O43" s="20">
        <f t="shared" si="2"/>
        <v>4002.3179999999998</v>
      </c>
      <c r="Q43" s="22">
        <v>15</v>
      </c>
      <c r="R43" s="22">
        <v>15.15</v>
      </c>
      <c r="S43" s="55">
        <f>AVERAGE(I56:I59)</f>
        <v>4110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4110</v>
      </c>
      <c r="E44" s="20">
        <f t="shared" si="0"/>
        <v>4002.3179999999998</v>
      </c>
      <c r="F44" s="21">
        <v>49</v>
      </c>
      <c r="G44" s="22">
        <v>12</v>
      </c>
      <c r="H44" s="24">
        <v>12.15</v>
      </c>
      <c r="I44" s="20">
        <v>4110</v>
      </c>
      <c r="J44" s="20">
        <f t="shared" si="1"/>
        <v>4002.3179999999998</v>
      </c>
      <c r="K44" s="21">
        <v>81</v>
      </c>
      <c r="L44" s="24">
        <v>20</v>
      </c>
      <c r="M44" s="22">
        <v>20.149999999999999</v>
      </c>
      <c r="N44" s="20">
        <v>4110</v>
      </c>
      <c r="O44" s="20">
        <f t="shared" si="2"/>
        <v>4002.3179999999998</v>
      </c>
      <c r="Q44" s="22">
        <v>16</v>
      </c>
      <c r="R44" s="22">
        <v>16.149999999999999</v>
      </c>
      <c r="S44" s="55">
        <f>AVERAGE(N28:N31)</f>
        <v>4110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4110</v>
      </c>
      <c r="E45" s="20">
        <f t="shared" si="0"/>
        <v>4002.3179999999998</v>
      </c>
      <c r="F45" s="21">
        <v>50</v>
      </c>
      <c r="G45" s="22">
        <v>12.15</v>
      </c>
      <c r="H45" s="24">
        <v>12.3</v>
      </c>
      <c r="I45" s="20">
        <v>4110</v>
      </c>
      <c r="J45" s="20">
        <f t="shared" si="1"/>
        <v>4002.3179999999998</v>
      </c>
      <c r="K45" s="21">
        <v>82</v>
      </c>
      <c r="L45" s="24">
        <v>20.149999999999999</v>
      </c>
      <c r="M45" s="22">
        <v>20.3</v>
      </c>
      <c r="N45" s="20">
        <v>4110</v>
      </c>
      <c r="O45" s="20">
        <f t="shared" si="2"/>
        <v>4002.3179999999998</v>
      </c>
      <c r="Q45" s="22">
        <v>17</v>
      </c>
      <c r="R45" s="22">
        <v>17.149999999999999</v>
      </c>
      <c r="S45" s="55">
        <f>AVERAGE(N32:N35)</f>
        <v>4110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4110</v>
      </c>
      <c r="E46" s="20">
        <f t="shared" si="0"/>
        <v>4002.3179999999998</v>
      </c>
      <c r="F46" s="21">
        <v>51</v>
      </c>
      <c r="G46" s="22">
        <v>12.3</v>
      </c>
      <c r="H46" s="24">
        <v>12.45</v>
      </c>
      <c r="I46" s="20">
        <v>4110</v>
      </c>
      <c r="J46" s="20">
        <f t="shared" si="1"/>
        <v>4002.3179999999998</v>
      </c>
      <c r="K46" s="21">
        <v>83</v>
      </c>
      <c r="L46" s="24">
        <v>20.3</v>
      </c>
      <c r="M46" s="22">
        <v>20.45</v>
      </c>
      <c r="N46" s="20">
        <v>4110</v>
      </c>
      <c r="O46" s="20">
        <f t="shared" si="2"/>
        <v>4002.3179999999998</v>
      </c>
      <c r="Q46" s="24">
        <v>18</v>
      </c>
      <c r="R46" s="22">
        <v>18.149999999999999</v>
      </c>
      <c r="S46" s="55">
        <f>AVERAGE(N36:N39)</f>
        <v>4110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4110</v>
      </c>
      <c r="E47" s="20">
        <f t="shared" si="0"/>
        <v>4002.3179999999998</v>
      </c>
      <c r="F47" s="21">
        <v>52</v>
      </c>
      <c r="G47" s="22">
        <v>12.45</v>
      </c>
      <c r="H47" s="24">
        <v>13</v>
      </c>
      <c r="I47" s="20">
        <v>4110</v>
      </c>
      <c r="J47" s="20">
        <f t="shared" si="1"/>
        <v>4002.3179999999998</v>
      </c>
      <c r="K47" s="21">
        <v>84</v>
      </c>
      <c r="L47" s="24">
        <v>20.45</v>
      </c>
      <c r="M47" s="22">
        <v>21</v>
      </c>
      <c r="N47" s="20">
        <v>4110</v>
      </c>
      <c r="O47" s="20">
        <f t="shared" si="2"/>
        <v>4002.3179999999998</v>
      </c>
      <c r="Q47" s="24">
        <v>19</v>
      </c>
      <c r="R47" s="22">
        <v>19.149999999999999</v>
      </c>
      <c r="S47" s="55">
        <f>AVERAGE(N40:N43)</f>
        <v>4110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4110</v>
      </c>
      <c r="E48" s="20">
        <f t="shared" si="0"/>
        <v>4002.3179999999998</v>
      </c>
      <c r="F48" s="21">
        <v>53</v>
      </c>
      <c r="G48" s="22">
        <v>13</v>
      </c>
      <c r="H48" s="24">
        <v>13.15</v>
      </c>
      <c r="I48" s="20">
        <v>4110</v>
      </c>
      <c r="J48" s="20">
        <f t="shared" si="1"/>
        <v>4002.3179999999998</v>
      </c>
      <c r="K48" s="21">
        <v>85</v>
      </c>
      <c r="L48" s="24">
        <v>21</v>
      </c>
      <c r="M48" s="22">
        <v>21.15</v>
      </c>
      <c r="N48" s="20">
        <v>4110</v>
      </c>
      <c r="O48" s="20">
        <f t="shared" si="2"/>
        <v>4002.3179999999998</v>
      </c>
      <c r="Q48" s="24">
        <v>20</v>
      </c>
      <c r="R48" s="22">
        <v>20.149999999999999</v>
      </c>
      <c r="S48" s="55">
        <f>AVERAGE(N44:N47)</f>
        <v>4110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4110</v>
      </c>
      <c r="E49" s="20">
        <f t="shared" si="0"/>
        <v>4002.3179999999998</v>
      </c>
      <c r="F49" s="21">
        <v>54</v>
      </c>
      <c r="G49" s="22">
        <v>13.15</v>
      </c>
      <c r="H49" s="24">
        <v>13.3</v>
      </c>
      <c r="I49" s="20">
        <v>4110</v>
      </c>
      <c r="J49" s="20">
        <f t="shared" si="1"/>
        <v>4002.3179999999998</v>
      </c>
      <c r="K49" s="21">
        <v>86</v>
      </c>
      <c r="L49" s="24">
        <v>21.15</v>
      </c>
      <c r="M49" s="22">
        <v>21.3</v>
      </c>
      <c r="N49" s="20">
        <v>4110</v>
      </c>
      <c r="O49" s="20">
        <f t="shared" si="2"/>
        <v>4002.3179999999998</v>
      </c>
      <c r="Q49" s="24">
        <v>21</v>
      </c>
      <c r="R49" s="22">
        <v>21.15</v>
      </c>
      <c r="S49" s="55">
        <f>AVERAGE(N48:N51)</f>
        <v>4110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4110</v>
      </c>
      <c r="E50" s="20">
        <f t="shared" si="0"/>
        <v>4002.3179999999998</v>
      </c>
      <c r="F50" s="21">
        <v>55</v>
      </c>
      <c r="G50" s="22">
        <v>13.3</v>
      </c>
      <c r="H50" s="24">
        <v>13.45</v>
      </c>
      <c r="I50" s="20">
        <v>4110</v>
      </c>
      <c r="J50" s="20">
        <f t="shared" si="1"/>
        <v>4002.3179999999998</v>
      </c>
      <c r="K50" s="21">
        <v>87</v>
      </c>
      <c r="L50" s="24">
        <v>21.3</v>
      </c>
      <c r="M50" s="22">
        <v>21.45</v>
      </c>
      <c r="N50" s="20">
        <v>4110</v>
      </c>
      <c r="O50" s="20">
        <f t="shared" si="2"/>
        <v>4002.3179999999998</v>
      </c>
      <c r="Q50" s="24">
        <v>22</v>
      </c>
      <c r="R50" s="22">
        <v>22.15</v>
      </c>
      <c r="S50" s="55">
        <f>AVERAGE(N52:N55)</f>
        <v>4110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4110</v>
      </c>
      <c r="E51" s="20">
        <f t="shared" si="0"/>
        <v>4002.3179999999998</v>
      </c>
      <c r="F51" s="21">
        <v>56</v>
      </c>
      <c r="G51" s="22">
        <v>13.45</v>
      </c>
      <c r="H51" s="24">
        <v>14</v>
      </c>
      <c r="I51" s="20">
        <v>4110</v>
      </c>
      <c r="J51" s="20">
        <f t="shared" si="1"/>
        <v>4002.3179999999998</v>
      </c>
      <c r="K51" s="21">
        <v>88</v>
      </c>
      <c r="L51" s="24">
        <v>21.45</v>
      </c>
      <c r="M51" s="22">
        <v>22</v>
      </c>
      <c r="N51" s="20">
        <v>4110</v>
      </c>
      <c r="O51" s="20">
        <f t="shared" si="2"/>
        <v>4002.3179999999998</v>
      </c>
      <c r="Q51" s="24">
        <v>23</v>
      </c>
      <c r="R51" s="22">
        <v>23.15</v>
      </c>
      <c r="S51" s="55">
        <f>AVERAGE(N56:N59)</f>
        <v>4110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4110</v>
      </c>
      <c r="E52" s="20">
        <f t="shared" si="0"/>
        <v>4002.3179999999998</v>
      </c>
      <c r="F52" s="21">
        <v>57</v>
      </c>
      <c r="G52" s="22">
        <v>14</v>
      </c>
      <c r="H52" s="24">
        <v>14.15</v>
      </c>
      <c r="I52" s="20">
        <v>4110</v>
      </c>
      <c r="J52" s="20">
        <f t="shared" si="1"/>
        <v>4002.3179999999998</v>
      </c>
      <c r="K52" s="21">
        <v>89</v>
      </c>
      <c r="L52" s="24">
        <v>22</v>
      </c>
      <c r="M52" s="22">
        <v>22.15</v>
      </c>
      <c r="N52" s="20">
        <v>4110</v>
      </c>
      <c r="O52" s="20">
        <f t="shared" si="2"/>
        <v>4002.3179999999998</v>
      </c>
      <c r="Q52" s="54" t="s">
        <v>196</v>
      </c>
      <c r="S52" s="55">
        <f>AVERAGE(S28:S51)</f>
        <v>4110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4110</v>
      </c>
      <c r="E53" s="20">
        <f t="shared" si="0"/>
        <v>4002.3179999999998</v>
      </c>
      <c r="F53" s="21">
        <v>58</v>
      </c>
      <c r="G53" s="22">
        <v>14.15</v>
      </c>
      <c r="H53" s="24">
        <v>14.3</v>
      </c>
      <c r="I53" s="20">
        <v>4110</v>
      </c>
      <c r="J53" s="20">
        <f t="shared" si="1"/>
        <v>4002.3179999999998</v>
      </c>
      <c r="K53" s="21">
        <v>90</v>
      </c>
      <c r="L53" s="24">
        <v>22.15</v>
      </c>
      <c r="M53" s="22">
        <v>22.3</v>
      </c>
      <c r="N53" s="20">
        <v>4110</v>
      </c>
      <c r="O53" s="20">
        <f t="shared" si="2"/>
        <v>4002.3179999999998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4110</v>
      </c>
      <c r="E54" s="20">
        <f t="shared" si="0"/>
        <v>4002.3179999999998</v>
      </c>
      <c r="F54" s="21">
        <v>59</v>
      </c>
      <c r="G54" s="22">
        <v>14.3</v>
      </c>
      <c r="H54" s="24">
        <v>14.45</v>
      </c>
      <c r="I54" s="20">
        <v>4110</v>
      </c>
      <c r="J54" s="20">
        <f t="shared" si="1"/>
        <v>4002.3179999999998</v>
      </c>
      <c r="K54" s="21">
        <v>91</v>
      </c>
      <c r="L54" s="24">
        <v>22.3</v>
      </c>
      <c r="M54" s="22">
        <v>22.45</v>
      </c>
      <c r="N54" s="20">
        <v>4110</v>
      </c>
      <c r="O54" s="20">
        <f t="shared" si="2"/>
        <v>4002.3179999999998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4110</v>
      </c>
      <c r="E55" s="20">
        <f t="shared" si="0"/>
        <v>4002.3179999999998</v>
      </c>
      <c r="F55" s="21">
        <v>60</v>
      </c>
      <c r="G55" s="22">
        <v>14.45</v>
      </c>
      <c r="H55" s="22">
        <v>15</v>
      </c>
      <c r="I55" s="20">
        <v>4110</v>
      </c>
      <c r="J55" s="20">
        <f t="shared" si="1"/>
        <v>4002.3179999999998</v>
      </c>
      <c r="K55" s="21">
        <v>92</v>
      </c>
      <c r="L55" s="24">
        <v>22.45</v>
      </c>
      <c r="M55" s="22">
        <v>23</v>
      </c>
      <c r="N55" s="20">
        <v>4110</v>
      </c>
      <c r="O55" s="20">
        <f t="shared" si="2"/>
        <v>4002.3179999999998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4110</v>
      </c>
      <c r="E56" s="20">
        <f t="shared" si="0"/>
        <v>4002.3179999999998</v>
      </c>
      <c r="F56" s="21">
        <v>61</v>
      </c>
      <c r="G56" s="22">
        <v>15</v>
      </c>
      <c r="H56" s="22">
        <v>15.15</v>
      </c>
      <c r="I56" s="20">
        <v>4110</v>
      </c>
      <c r="J56" s="20">
        <f t="shared" si="1"/>
        <v>4002.3179999999998</v>
      </c>
      <c r="K56" s="21">
        <v>93</v>
      </c>
      <c r="L56" s="24">
        <v>23</v>
      </c>
      <c r="M56" s="22">
        <v>23.15</v>
      </c>
      <c r="N56" s="20">
        <v>4110</v>
      </c>
      <c r="O56" s="20">
        <f t="shared" si="2"/>
        <v>4002.3179999999998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4110</v>
      </c>
      <c r="E57" s="20">
        <f t="shared" si="0"/>
        <v>4002.3179999999998</v>
      </c>
      <c r="F57" s="21">
        <v>62</v>
      </c>
      <c r="G57" s="22">
        <v>15.15</v>
      </c>
      <c r="H57" s="22">
        <v>15.3</v>
      </c>
      <c r="I57" s="20">
        <v>4110</v>
      </c>
      <c r="J57" s="20">
        <f t="shared" si="1"/>
        <v>4002.3179999999998</v>
      </c>
      <c r="K57" s="21">
        <v>94</v>
      </c>
      <c r="L57" s="22">
        <v>23.15</v>
      </c>
      <c r="M57" s="22">
        <v>23.3</v>
      </c>
      <c r="N57" s="20">
        <v>4110</v>
      </c>
      <c r="O57" s="20">
        <f t="shared" si="2"/>
        <v>4002.3179999999998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4110</v>
      </c>
      <c r="E58" s="20">
        <f t="shared" si="0"/>
        <v>4002.3179999999998</v>
      </c>
      <c r="F58" s="21">
        <v>63</v>
      </c>
      <c r="G58" s="22">
        <v>15.3</v>
      </c>
      <c r="H58" s="22">
        <v>15.45</v>
      </c>
      <c r="I58" s="20">
        <v>4110</v>
      </c>
      <c r="J58" s="20">
        <f t="shared" si="1"/>
        <v>4002.3179999999998</v>
      </c>
      <c r="K58" s="21">
        <v>95</v>
      </c>
      <c r="L58" s="22">
        <v>23.3</v>
      </c>
      <c r="M58" s="22">
        <v>23.45</v>
      </c>
      <c r="N58" s="20">
        <v>4110</v>
      </c>
      <c r="O58" s="20">
        <f t="shared" si="2"/>
        <v>4002.3179999999998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4110</v>
      </c>
      <c r="E59" s="20">
        <f t="shared" si="0"/>
        <v>4002.3179999999998</v>
      </c>
      <c r="F59" s="21">
        <v>64</v>
      </c>
      <c r="G59" s="22">
        <v>15.45</v>
      </c>
      <c r="H59" s="22">
        <v>16</v>
      </c>
      <c r="I59" s="20">
        <v>4110</v>
      </c>
      <c r="J59" s="20">
        <f t="shared" si="1"/>
        <v>4002.3179999999998</v>
      </c>
      <c r="K59" s="26">
        <v>96</v>
      </c>
      <c r="L59" s="22">
        <v>23.45</v>
      </c>
      <c r="M59" s="27">
        <v>24</v>
      </c>
      <c r="N59" s="20">
        <v>4110</v>
      </c>
      <c r="O59" s="20">
        <f t="shared" si="2"/>
        <v>4002.3179999999998</v>
      </c>
    </row>
    <row r="60" spans="1:19" ht="12.75" customHeight="1">
      <c r="A60" s="28"/>
      <c r="B60" s="29"/>
      <c r="C60" s="30"/>
      <c r="D60" s="31">
        <f>SUM(D28:D59)</f>
        <v>131520</v>
      </c>
      <c r="E60" s="32">
        <f>SUM(E28:E59)</f>
        <v>128074.17599999999</v>
      </c>
      <c r="F60" s="33"/>
      <c r="G60" s="34"/>
      <c r="H60" s="34"/>
      <c r="I60" s="32">
        <f>SUM(I28:I59)</f>
        <v>131520</v>
      </c>
      <c r="J60" s="31">
        <f>SUM(J28:J59)</f>
        <v>128074.17599999999</v>
      </c>
      <c r="K60" s="33"/>
      <c r="L60" s="34"/>
      <c r="M60" s="34"/>
      <c r="N60" s="31">
        <f>SUM(N28:N59)</f>
        <v>131520</v>
      </c>
      <c r="O60" s="32">
        <f>SUM(O28:O59)</f>
        <v>128074.17599999999</v>
      </c>
      <c r="P60" s="12"/>
      <c r="Q60" s="35"/>
      <c r="R60" s="12"/>
    </row>
    <row r="64" spans="1:19" ht="12.75" customHeight="1">
      <c r="A64" t="s">
        <v>79</v>
      </c>
      <c r="B64">
        <f>SUM(D60,I60,N60)/(4000*1000)</f>
        <v>9.8640000000000005E-2</v>
      </c>
      <c r="C64">
        <f>ROUNDDOWN(SUM(E60,J60,O60)/(4000*1000),4)</f>
        <v>9.6000000000000002E-2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Q27" sqref="Q27:S52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80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81</v>
      </c>
      <c r="N12" s="2" t="s">
        <v>82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83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194</v>
      </c>
      <c r="R27" s="53"/>
      <c r="S27" s="54" t="s">
        <v>195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8220</v>
      </c>
      <c r="E28" s="20">
        <f t="shared" ref="E28:E59" si="0">D28*(100-2.62)/100</f>
        <v>8004.6359999999995</v>
      </c>
      <c r="F28" s="21">
        <v>33</v>
      </c>
      <c r="G28" s="22">
        <v>8</v>
      </c>
      <c r="H28" s="22">
        <v>8.15</v>
      </c>
      <c r="I28" s="20">
        <v>8220</v>
      </c>
      <c r="J28" s="20">
        <f t="shared" ref="J28:J59" si="1">I28*(100-2.62)/100</f>
        <v>8004.6359999999995</v>
      </c>
      <c r="K28" s="21">
        <v>65</v>
      </c>
      <c r="L28" s="22">
        <v>16</v>
      </c>
      <c r="M28" s="22">
        <v>16.149999999999999</v>
      </c>
      <c r="N28" s="20">
        <v>8220</v>
      </c>
      <c r="O28" s="20">
        <f t="shared" ref="O28:O59" si="2">N28*(100-2.62)/100</f>
        <v>8004.6359999999995</v>
      </c>
      <c r="Q28" s="18">
        <v>0</v>
      </c>
      <c r="R28" s="19">
        <v>0.15</v>
      </c>
      <c r="S28" s="55">
        <f>AVERAGE(D28:D31)</f>
        <v>8220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8220</v>
      </c>
      <c r="E29" s="20">
        <f t="shared" si="0"/>
        <v>8004.6359999999995</v>
      </c>
      <c r="F29" s="21">
        <v>34</v>
      </c>
      <c r="G29" s="22">
        <v>8.15</v>
      </c>
      <c r="H29" s="22">
        <v>8.3000000000000007</v>
      </c>
      <c r="I29" s="20">
        <v>8220</v>
      </c>
      <c r="J29" s="20">
        <f t="shared" si="1"/>
        <v>8004.6359999999995</v>
      </c>
      <c r="K29" s="21">
        <v>66</v>
      </c>
      <c r="L29" s="22">
        <v>16.149999999999999</v>
      </c>
      <c r="M29" s="22">
        <v>16.3</v>
      </c>
      <c r="N29" s="20">
        <v>8220</v>
      </c>
      <c r="O29" s="20">
        <f t="shared" si="2"/>
        <v>8004.6359999999995</v>
      </c>
      <c r="Q29" s="22">
        <v>1</v>
      </c>
      <c r="R29" s="19">
        <v>1.1499999999999999</v>
      </c>
      <c r="S29" s="55">
        <f>AVERAGE(D32:D35)</f>
        <v>8220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8220</v>
      </c>
      <c r="E30" s="20">
        <f t="shared" si="0"/>
        <v>8004.6359999999995</v>
      </c>
      <c r="F30" s="21">
        <v>35</v>
      </c>
      <c r="G30" s="22">
        <v>8.3000000000000007</v>
      </c>
      <c r="H30" s="22">
        <v>8.4499999999999993</v>
      </c>
      <c r="I30" s="20">
        <v>8220</v>
      </c>
      <c r="J30" s="20">
        <f t="shared" si="1"/>
        <v>8004.6359999999995</v>
      </c>
      <c r="K30" s="21">
        <v>67</v>
      </c>
      <c r="L30" s="22">
        <v>16.3</v>
      </c>
      <c r="M30" s="22">
        <v>16.45</v>
      </c>
      <c r="N30" s="20">
        <v>8220</v>
      </c>
      <c r="O30" s="20">
        <f t="shared" si="2"/>
        <v>8004.6359999999995</v>
      </c>
      <c r="Q30" s="23">
        <v>2</v>
      </c>
      <c r="R30" s="19">
        <v>2.15</v>
      </c>
      <c r="S30" s="55">
        <f>AVERAGE(D36:D39)</f>
        <v>8220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8220</v>
      </c>
      <c r="E31" s="20">
        <f t="shared" si="0"/>
        <v>8004.6359999999995</v>
      </c>
      <c r="F31" s="21">
        <v>36</v>
      </c>
      <c r="G31" s="22">
        <v>8.4499999999999993</v>
      </c>
      <c r="H31" s="22">
        <v>9</v>
      </c>
      <c r="I31" s="20">
        <v>8220</v>
      </c>
      <c r="J31" s="20">
        <f t="shared" si="1"/>
        <v>8004.6359999999995</v>
      </c>
      <c r="K31" s="21">
        <v>68</v>
      </c>
      <c r="L31" s="22">
        <v>16.45</v>
      </c>
      <c r="M31" s="22">
        <v>17</v>
      </c>
      <c r="N31" s="20">
        <v>8220</v>
      </c>
      <c r="O31" s="20">
        <f t="shared" si="2"/>
        <v>8004.6359999999995</v>
      </c>
      <c r="Q31" s="23">
        <v>3</v>
      </c>
      <c r="R31" s="25">
        <v>3.15</v>
      </c>
      <c r="S31" s="55">
        <f>AVERAGE(D40:D43)</f>
        <v>8220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8220</v>
      </c>
      <c r="E32" s="20">
        <f t="shared" si="0"/>
        <v>8004.6359999999995</v>
      </c>
      <c r="F32" s="21">
        <v>37</v>
      </c>
      <c r="G32" s="22">
        <v>9</v>
      </c>
      <c r="H32" s="22">
        <v>9.15</v>
      </c>
      <c r="I32" s="20">
        <v>8220</v>
      </c>
      <c r="J32" s="20">
        <f t="shared" si="1"/>
        <v>8004.6359999999995</v>
      </c>
      <c r="K32" s="21">
        <v>69</v>
      </c>
      <c r="L32" s="22">
        <v>17</v>
      </c>
      <c r="M32" s="22">
        <v>17.149999999999999</v>
      </c>
      <c r="N32" s="20">
        <v>8220</v>
      </c>
      <c r="O32" s="20">
        <f t="shared" si="2"/>
        <v>8004.6359999999995</v>
      </c>
      <c r="Q32" s="23">
        <v>4</v>
      </c>
      <c r="R32" s="25">
        <v>4.1500000000000004</v>
      </c>
      <c r="S32" s="55">
        <f>AVERAGE(D44:D47)</f>
        <v>8220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8220</v>
      </c>
      <c r="E33" s="20">
        <f t="shared" si="0"/>
        <v>8004.6359999999995</v>
      </c>
      <c r="F33" s="21">
        <v>38</v>
      </c>
      <c r="G33" s="22">
        <v>9.15</v>
      </c>
      <c r="H33" s="22">
        <v>9.3000000000000007</v>
      </c>
      <c r="I33" s="20">
        <v>8220</v>
      </c>
      <c r="J33" s="20">
        <f t="shared" si="1"/>
        <v>8004.6359999999995</v>
      </c>
      <c r="K33" s="21">
        <v>70</v>
      </c>
      <c r="L33" s="22">
        <v>17.149999999999999</v>
      </c>
      <c r="M33" s="22">
        <v>17.3</v>
      </c>
      <c r="N33" s="20">
        <v>8220</v>
      </c>
      <c r="O33" s="20">
        <f t="shared" si="2"/>
        <v>8004.6359999999995</v>
      </c>
      <c r="Q33" s="22">
        <v>5</v>
      </c>
      <c r="R33" s="25">
        <v>5.15</v>
      </c>
      <c r="S33" s="55">
        <f>AVERAGE(D48:D51)</f>
        <v>8220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8220</v>
      </c>
      <c r="E34" s="20">
        <f t="shared" si="0"/>
        <v>8004.6359999999995</v>
      </c>
      <c r="F34" s="21">
        <v>39</v>
      </c>
      <c r="G34" s="22">
        <v>9.3000000000000007</v>
      </c>
      <c r="H34" s="22">
        <v>9.4499999999999993</v>
      </c>
      <c r="I34" s="20">
        <v>8220</v>
      </c>
      <c r="J34" s="20">
        <f t="shared" si="1"/>
        <v>8004.6359999999995</v>
      </c>
      <c r="K34" s="21">
        <v>71</v>
      </c>
      <c r="L34" s="22">
        <v>17.3</v>
      </c>
      <c r="M34" s="22">
        <v>17.45</v>
      </c>
      <c r="N34" s="20">
        <v>8220</v>
      </c>
      <c r="O34" s="20">
        <f t="shared" si="2"/>
        <v>8004.6359999999995</v>
      </c>
      <c r="Q34" s="22">
        <v>6</v>
      </c>
      <c r="R34" s="25">
        <v>6.15</v>
      </c>
      <c r="S34" s="55">
        <f>AVERAGE(D52:D55)</f>
        <v>8220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8220</v>
      </c>
      <c r="E35" s="20">
        <f t="shared" si="0"/>
        <v>8004.6359999999995</v>
      </c>
      <c r="F35" s="21">
        <v>40</v>
      </c>
      <c r="G35" s="22">
        <v>9.4499999999999993</v>
      </c>
      <c r="H35" s="22">
        <v>10</v>
      </c>
      <c r="I35" s="20">
        <v>8220</v>
      </c>
      <c r="J35" s="20">
        <f t="shared" si="1"/>
        <v>8004.6359999999995</v>
      </c>
      <c r="K35" s="21">
        <v>72</v>
      </c>
      <c r="L35" s="24">
        <v>17.45</v>
      </c>
      <c r="M35" s="22">
        <v>18</v>
      </c>
      <c r="N35" s="20">
        <v>8220</v>
      </c>
      <c r="O35" s="20">
        <f t="shared" si="2"/>
        <v>8004.6359999999995</v>
      </c>
      <c r="Q35" s="22">
        <v>7</v>
      </c>
      <c r="R35" s="25">
        <v>7.15</v>
      </c>
      <c r="S35" s="55">
        <f>AVERAGE(D56:D59)</f>
        <v>8220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8220</v>
      </c>
      <c r="E36" s="20">
        <f t="shared" si="0"/>
        <v>8004.6359999999995</v>
      </c>
      <c r="F36" s="21">
        <v>41</v>
      </c>
      <c r="G36" s="22">
        <v>10</v>
      </c>
      <c r="H36" s="24">
        <v>10.15</v>
      </c>
      <c r="I36" s="20">
        <v>8220</v>
      </c>
      <c r="J36" s="20">
        <f t="shared" si="1"/>
        <v>8004.6359999999995</v>
      </c>
      <c r="K36" s="21">
        <v>73</v>
      </c>
      <c r="L36" s="24">
        <v>18</v>
      </c>
      <c r="M36" s="22">
        <v>18.149999999999999</v>
      </c>
      <c r="N36" s="20">
        <v>8220</v>
      </c>
      <c r="O36" s="20">
        <f t="shared" si="2"/>
        <v>8004.6359999999995</v>
      </c>
      <c r="Q36" s="22">
        <v>8</v>
      </c>
      <c r="R36" s="22">
        <v>8.15</v>
      </c>
      <c r="S36" s="55">
        <f>AVERAGE(I28:I31)</f>
        <v>8220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8220</v>
      </c>
      <c r="E37" s="20">
        <f t="shared" si="0"/>
        <v>8004.6359999999995</v>
      </c>
      <c r="F37" s="21">
        <v>42</v>
      </c>
      <c r="G37" s="22">
        <v>10.15</v>
      </c>
      <c r="H37" s="24">
        <v>10.3</v>
      </c>
      <c r="I37" s="20">
        <v>8220</v>
      </c>
      <c r="J37" s="20">
        <f t="shared" si="1"/>
        <v>8004.6359999999995</v>
      </c>
      <c r="K37" s="21">
        <v>74</v>
      </c>
      <c r="L37" s="24">
        <v>18.149999999999999</v>
      </c>
      <c r="M37" s="22">
        <v>18.3</v>
      </c>
      <c r="N37" s="20">
        <v>8220</v>
      </c>
      <c r="O37" s="20">
        <f t="shared" si="2"/>
        <v>8004.6359999999995</v>
      </c>
      <c r="Q37" s="22">
        <v>9</v>
      </c>
      <c r="R37" s="22">
        <v>9.15</v>
      </c>
      <c r="S37" s="55">
        <f>AVERAGE(I32:I35)</f>
        <v>8220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8220</v>
      </c>
      <c r="E38" s="20">
        <f t="shared" si="0"/>
        <v>8004.6359999999995</v>
      </c>
      <c r="F38" s="21">
        <v>43</v>
      </c>
      <c r="G38" s="22">
        <v>10.3</v>
      </c>
      <c r="H38" s="24">
        <v>10.45</v>
      </c>
      <c r="I38" s="20">
        <v>8220</v>
      </c>
      <c r="J38" s="20">
        <f t="shared" si="1"/>
        <v>8004.6359999999995</v>
      </c>
      <c r="K38" s="21">
        <v>75</v>
      </c>
      <c r="L38" s="24">
        <v>18.3</v>
      </c>
      <c r="M38" s="22">
        <v>18.45</v>
      </c>
      <c r="N38" s="20">
        <v>8220</v>
      </c>
      <c r="O38" s="20">
        <f t="shared" si="2"/>
        <v>8004.6359999999995</v>
      </c>
      <c r="Q38" s="22">
        <v>10</v>
      </c>
      <c r="R38" s="24">
        <v>10.15</v>
      </c>
      <c r="S38" s="55">
        <f>AVERAGE(I36:I39)</f>
        <v>8220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8220</v>
      </c>
      <c r="E39" s="20">
        <f t="shared" si="0"/>
        <v>8004.6359999999995</v>
      </c>
      <c r="F39" s="21">
        <v>44</v>
      </c>
      <c r="G39" s="22">
        <v>10.45</v>
      </c>
      <c r="H39" s="24">
        <v>11</v>
      </c>
      <c r="I39" s="20">
        <v>8220</v>
      </c>
      <c r="J39" s="20">
        <f t="shared" si="1"/>
        <v>8004.6359999999995</v>
      </c>
      <c r="K39" s="21">
        <v>76</v>
      </c>
      <c r="L39" s="24">
        <v>18.45</v>
      </c>
      <c r="M39" s="22">
        <v>19</v>
      </c>
      <c r="N39" s="20">
        <v>8220</v>
      </c>
      <c r="O39" s="20">
        <f t="shared" si="2"/>
        <v>8004.6359999999995</v>
      </c>
      <c r="Q39" s="22">
        <v>11</v>
      </c>
      <c r="R39" s="24">
        <v>11.15</v>
      </c>
      <c r="S39" s="55">
        <f>AVERAGE(I40:I43)</f>
        <v>8220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8220</v>
      </c>
      <c r="E40" s="20">
        <f t="shared" si="0"/>
        <v>8004.6359999999995</v>
      </c>
      <c r="F40" s="21">
        <v>45</v>
      </c>
      <c r="G40" s="22">
        <v>11</v>
      </c>
      <c r="H40" s="24">
        <v>11.15</v>
      </c>
      <c r="I40" s="20">
        <v>8220</v>
      </c>
      <c r="J40" s="20">
        <f t="shared" si="1"/>
        <v>8004.6359999999995</v>
      </c>
      <c r="K40" s="21">
        <v>77</v>
      </c>
      <c r="L40" s="24">
        <v>19</v>
      </c>
      <c r="M40" s="22">
        <v>19.149999999999999</v>
      </c>
      <c r="N40" s="20">
        <v>8220</v>
      </c>
      <c r="O40" s="20">
        <f t="shared" si="2"/>
        <v>8004.6359999999995</v>
      </c>
      <c r="Q40" s="22">
        <v>12</v>
      </c>
      <c r="R40" s="24">
        <v>12.15</v>
      </c>
      <c r="S40" s="55">
        <f>AVERAGE(I44:I47)</f>
        <v>8220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8220</v>
      </c>
      <c r="E41" s="20">
        <f t="shared" si="0"/>
        <v>8004.6359999999995</v>
      </c>
      <c r="F41" s="21">
        <v>46</v>
      </c>
      <c r="G41" s="22">
        <v>11.15</v>
      </c>
      <c r="H41" s="24">
        <v>11.3</v>
      </c>
      <c r="I41" s="20">
        <v>8220</v>
      </c>
      <c r="J41" s="20">
        <f t="shared" si="1"/>
        <v>8004.6359999999995</v>
      </c>
      <c r="K41" s="21">
        <v>78</v>
      </c>
      <c r="L41" s="24">
        <v>19.149999999999999</v>
      </c>
      <c r="M41" s="22">
        <v>19.3</v>
      </c>
      <c r="N41" s="20">
        <v>8220</v>
      </c>
      <c r="O41" s="20">
        <f t="shared" si="2"/>
        <v>8004.6359999999995</v>
      </c>
      <c r="Q41" s="22">
        <v>13</v>
      </c>
      <c r="R41" s="24">
        <v>13.15</v>
      </c>
      <c r="S41" s="55">
        <f>AVERAGE(I48:I51)</f>
        <v>8220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8220</v>
      </c>
      <c r="E42" s="20">
        <f t="shared" si="0"/>
        <v>8004.6359999999995</v>
      </c>
      <c r="F42" s="21">
        <v>47</v>
      </c>
      <c r="G42" s="22">
        <v>11.3</v>
      </c>
      <c r="H42" s="24">
        <v>11.45</v>
      </c>
      <c r="I42" s="20">
        <v>8220</v>
      </c>
      <c r="J42" s="20">
        <f t="shared" si="1"/>
        <v>8004.6359999999995</v>
      </c>
      <c r="K42" s="21">
        <v>79</v>
      </c>
      <c r="L42" s="24">
        <v>19.3</v>
      </c>
      <c r="M42" s="22">
        <v>19.45</v>
      </c>
      <c r="N42" s="20">
        <v>8220</v>
      </c>
      <c r="O42" s="20">
        <f t="shared" si="2"/>
        <v>8004.6359999999995</v>
      </c>
      <c r="Q42" s="22">
        <v>14</v>
      </c>
      <c r="R42" s="24">
        <v>14.15</v>
      </c>
      <c r="S42" s="55">
        <f>AVERAGE(I52:I55)</f>
        <v>8220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8220</v>
      </c>
      <c r="E43" s="20">
        <f t="shared" si="0"/>
        <v>8004.6359999999995</v>
      </c>
      <c r="F43" s="21">
        <v>48</v>
      </c>
      <c r="G43" s="22">
        <v>11.45</v>
      </c>
      <c r="H43" s="24">
        <v>12</v>
      </c>
      <c r="I43" s="20">
        <v>8220</v>
      </c>
      <c r="J43" s="20">
        <f t="shared" si="1"/>
        <v>8004.6359999999995</v>
      </c>
      <c r="K43" s="21">
        <v>80</v>
      </c>
      <c r="L43" s="24">
        <v>19.45</v>
      </c>
      <c r="M43" s="22">
        <v>20</v>
      </c>
      <c r="N43" s="20">
        <v>8220</v>
      </c>
      <c r="O43" s="20">
        <f t="shared" si="2"/>
        <v>8004.6359999999995</v>
      </c>
      <c r="Q43" s="22">
        <v>15</v>
      </c>
      <c r="R43" s="22">
        <v>15.15</v>
      </c>
      <c r="S43" s="55">
        <f>AVERAGE(I56:I59)</f>
        <v>8220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8220</v>
      </c>
      <c r="E44" s="20">
        <f t="shared" si="0"/>
        <v>8004.6359999999995</v>
      </c>
      <c r="F44" s="21">
        <v>49</v>
      </c>
      <c r="G44" s="22">
        <v>12</v>
      </c>
      <c r="H44" s="24">
        <v>12.15</v>
      </c>
      <c r="I44" s="20">
        <v>8220</v>
      </c>
      <c r="J44" s="20">
        <f t="shared" si="1"/>
        <v>8004.6359999999995</v>
      </c>
      <c r="K44" s="21">
        <v>81</v>
      </c>
      <c r="L44" s="24">
        <v>20</v>
      </c>
      <c r="M44" s="22">
        <v>20.149999999999999</v>
      </c>
      <c r="N44" s="20">
        <v>8220</v>
      </c>
      <c r="O44" s="20">
        <f t="shared" si="2"/>
        <v>8004.6359999999995</v>
      </c>
      <c r="Q44" s="22">
        <v>16</v>
      </c>
      <c r="R44" s="22">
        <v>16.149999999999999</v>
      </c>
      <c r="S44" s="55">
        <f>AVERAGE(N28:N31)</f>
        <v>8220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8220</v>
      </c>
      <c r="E45" s="20">
        <f t="shared" si="0"/>
        <v>8004.6359999999995</v>
      </c>
      <c r="F45" s="21">
        <v>50</v>
      </c>
      <c r="G45" s="22">
        <v>12.15</v>
      </c>
      <c r="H45" s="24">
        <v>12.3</v>
      </c>
      <c r="I45" s="20">
        <v>8220</v>
      </c>
      <c r="J45" s="20">
        <f t="shared" si="1"/>
        <v>8004.6359999999995</v>
      </c>
      <c r="K45" s="21">
        <v>82</v>
      </c>
      <c r="L45" s="24">
        <v>20.149999999999999</v>
      </c>
      <c r="M45" s="22">
        <v>20.3</v>
      </c>
      <c r="N45" s="20">
        <v>8220</v>
      </c>
      <c r="O45" s="20">
        <f t="shared" si="2"/>
        <v>8004.6359999999995</v>
      </c>
      <c r="Q45" s="22">
        <v>17</v>
      </c>
      <c r="R45" s="22">
        <v>17.149999999999999</v>
      </c>
      <c r="S45" s="55">
        <f>AVERAGE(N32:N35)</f>
        <v>8220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8220</v>
      </c>
      <c r="E46" s="20">
        <f t="shared" si="0"/>
        <v>8004.6359999999995</v>
      </c>
      <c r="F46" s="21">
        <v>51</v>
      </c>
      <c r="G46" s="22">
        <v>12.3</v>
      </c>
      <c r="H46" s="24">
        <v>12.45</v>
      </c>
      <c r="I46" s="20">
        <v>8220</v>
      </c>
      <c r="J46" s="20">
        <f t="shared" si="1"/>
        <v>8004.6359999999995</v>
      </c>
      <c r="K46" s="21">
        <v>83</v>
      </c>
      <c r="L46" s="24">
        <v>20.3</v>
      </c>
      <c r="M46" s="22">
        <v>20.45</v>
      </c>
      <c r="N46" s="20">
        <v>8220</v>
      </c>
      <c r="O46" s="20">
        <f t="shared" si="2"/>
        <v>8004.6359999999995</v>
      </c>
      <c r="Q46" s="24">
        <v>18</v>
      </c>
      <c r="R46" s="22">
        <v>18.149999999999999</v>
      </c>
      <c r="S46" s="55">
        <f>AVERAGE(N36:N39)</f>
        <v>8220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8220</v>
      </c>
      <c r="E47" s="20">
        <f t="shared" si="0"/>
        <v>8004.6359999999995</v>
      </c>
      <c r="F47" s="21">
        <v>52</v>
      </c>
      <c r="G47" s="22">
        <v>12.45</v>
      </c>
      <c r="H47" s="24">
        <v>13</v>
      </c>
      <c r="I47" s="20">
        <v>8220</v>
      </c>
      <c r="J47" s="20">
        <f t="shared" si="1"/>
        <v>8004.6359999999995</v>
      </c>
      <c r="K47" s="21">
        <v>84</v>
      </c>
      <c r="L47" s="24">
        <v>20.45</v>
      </c>
      <c r="M47" s="22">
        <v>21</v>
      </c>
      <c r="N47" s="20">
        <v>8220</v>
      </c>
      <c r="O47" s="20">
        <f t="shared" si="2"/>
        <v>8004.6359999999995</v>
      </c>
      <c r="Q47" s="24">
        <v>19</v>
      </c>
      <c r="R47" s="22">
        <v>19.149999999999999</v>
      </c>
      <c r="S47" s="55">
        <f>AVERAGE(N40:N43)</f>
        <v>8220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8220</v>
      </c>
      <c r="E48" s="20">
        <f t="shared" si="0"/>
        <v>8004.6359999999995</v>
      </c>
      <c r="F48" s="21">
        <v>53</v>
      </c>
      <c r="G48" s="22">
        <v>13</v>
      </c>
      <c r="H48" s="24">
        <v>13.15</v>
      </c>
      <c r="I48" s="20">
        <v>8220</v>
      </c>
      <c r="J48" s="20">
        <f t="shared" si="1"/>
        <v>8004.6359999999995</v>
      </c>
      <c r="K48" s="21">
        <v>85</v>
      </c>
      <c r="L48" s="24">
        <v>21</v>
      </c>
      <c r="M48" s="22">
        <v>21.15</v>
      </c>
      <c r="N48" s="20">
        <v>8220</v>
      </c>
      <c r="O48" s="20">
        <f t="shared" si="2"/>
        <v>8004.6359999999995</v>
      </c>
      <c r="Q48" s="24">
        <v>20</v>
      </c>
      <c r="R48" s="22">
        <v>20.149999999999999</v>
      </c>
      <c r="S48" s="55">
        <f>AVERAGE(N44:N47)</f>
        <v>8220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8220</v>
      </c>
      <c r="E49" s="20">
        <f t="shared" si="0"/>
        <v>8004.6359999999995</v>
      </c>
      <c r="F49" s="21">
        <v>54</v>
      </c>
      <c r="G49" s="22">
        <v>13.15</v>
      </c>
      <c r="H49" s="24">
        <v>13.3</v>
      </c>
      <c r="I49" s="20">
        <v>8220</v>
      </c>
      <c r="J49" s="20">
        <f t="shared" si="1"/>
        <v>8004.6359999999995</v>
      </c>
      <c r="K49" s="21">
        <v>86</v>
      </c>
      <c r="L49" s="24">
        <v>21.15</v>
      </c>
      <c r="M49" s="22">
        <v>21.3</v>
      </c>
      <c r="N49" s="20">
        <v>8220</v>
      </c>
      <c r="O49" s="20">
        <f t="shared" si="2"/>
        <v>8004.6359999999995</v>
      </c>
      <c r="Q49" s="24">
        <v>21</v>
      </c>
      <c r="R49" s="22">
        <v>21.15</v>
      </c>
      <c r="S49" s="55">
        <f>AVERAGE(N48:N51)</f>
        <v>8220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8220</v>
      </c>
      <c r="E50" s="20">
        <f t="shared" si="0"/>
        <v>8004.6359999999995</v>
      </c>
      <c r="F50" s="21">
        <v>55</v>
      </c>
      <c r="G50" s="22">
        <v>13.3</v>
      </c>
      <c r="H50" s="24">
        <v>13.45</v>
      </c>
      <c r="I50" s="20">
        <v>8220</v>
      </c>
      <c r="J50" s="20">
        <f t="shared" si="1"/>
        <v>8004.6359999999995</v>
      </c>
      <c r="K50" s="21">
        <v>87</v>
      </c>
      <c r="L50" s="24">
        <v>21.3</v>
      </c>
      <c r="M50" s="22">
        <v>21.45</v>
      </c>
      <c r="N50" s="20">
        <v>8220</v>
      </c>
      <c r="O50" s="20">
        <f t="shared" si="2"/>
        <v>8004.6359999999995</v>
      </c>
      <c r="Q50" s="24">
        <v>22</v>
      </c>
      <c r="R50" s="22">
        <v>22.15</v>
      </c>
      <c r="S50" s="55">
        <f>AVERAGE(N52:N55)</f>
        <v>8220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8220</v>
      </c>
      <c r="E51" s="20">
        <f t="shared" si="0"/>
        <v>8004.6359999999995</v>
      </c>
      <c r="F51" s="21">
        <v>56</v>
      </c>
      <c r="G51" s="22">
        <v>13.45</v>
      </c>
      <c r="H51" s="24">
        <v>14</v>
      </c>
      <c r="I51" s="20">
        <v>8220</v>
      </c>
      <c r="J51" s="20">
        <f t="shared" si="1"/>
        <v>8004.6359999999995</v>
      </c>
      <c r="K51" s="21">
        <v>88</v>
      </c>
      <c r="L51" s="24">
        <v>21.45</v>
      </c>
      <c r="M51" s="22">
        <v>22</v>
      </c>
      <c r="N51" s="20">
        <v>8220</v>
      </c>
      <c r="O51" s="20">
        <f t="shared" si="2"/>
        <v>8004.6359999999995</v>
      </c>
      <c r="Q51" s="24">
        <v>23</v>
      </c>
      <c r="R51" s="22">
        <v>23.15</v>
      </c>
      <c r="S51" s="55">
        <f>AVERAGE(N56:N59)</f>
        <v>8220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8220</v>
      </c>
      <c r="E52" s="20">
        <f t="shared" si="0"/>
        <v>8004.6359999999995</v>
      </c>
      <c r="F52" s="21">
        <v>57</v>
      </c>
      <c r="G52" s="22">
        <v>14</v>
      </c>
      <c r="H52" s="24">
        <v>14.15</v>
      </c>
      <c r="I52" s="20">
        <v>8220</v>
      </c>
      <c r="J52" s="20">
        <f t="shared" si="1"/>
        <v>8004.6359999999995</v>
      </c>
      <c r="K52" s="21">
        <v>89</v>
      </c>
      <c r="L52" s="24">
        <v>22</v>
      </c>
      <c r="M52" s="22">
        <v>22.15</v>
      </c>
      <c r="N52" s="20">
        <v>8220</v>
      </c>
      <c r="O52" s="20">
        <f t="shared" si="2"/>
        <v>8004.6359999999995</v>
      </c>
      <c r="Q52" s="54" t="s">
        <v>196</v>
      </c>
      <c r="S52" s="55">
        <f>AVERAGE(S28:S51)</f>
        <v>8220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8220</v>
      </c>
      <c r="E53" s="20">
        <f t="shared" si="0"/>
        <v>8004.6359999999995</v>
      </c>
      <c r="F53" s="21">
        <v>58</v>
      </c>
      <c r="G53" s="22">
        <v>14.15</v>
      </c>
      <c r="H53" s="24">
        <v>14.3</v>
      </c>
      <c r="I53" s="20">
        <v>8220</v>
      </c>
      <c r="J53" s="20">
        <f t="shared" si="1"/>
        <v>8004.6359999999995</v>
      </c>
      <c r="K53" s="21">
        <v>90</v>
      </c>
      <c r="L53" s="24">
        <v>22.15</v>
      </c>
      <c r="M53" s="22">
        <v>22.3</v>
      </c>
      <c r="N53" s="20">
        <v>8220</v>
      </c>
      <c r="O53" s="20">
        <f t="shared" si="2"/>
        <v>8004.6359999999995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8220</v>
      </c>
      <c r="E54" s="20">
        <f t="shared" si="0"/>
        <v>8004.6359999999995</v>
      </c>
      <c r="F54" s="21">
        <v>59</v>
      </c>
      <c r="G54" s="22">
        <v>14.3</v>
      </c>
      <c r="H54" s="24">
        <v>14.45</v>
      </c>
      <c r="I54" s="20">
        <v>8220</v>
      </c>
      <c r="J54" s="20">
        <f t="shared" si="1"/>
        <v>8004.6359999999995</v>
      </c>
      <c r="K54" s="21">
        <v>91</v>
      </c>
      <c r="L54" s="24">
        <v>22.3</v>
      </c>
      <c r="M54" s="22">
        <v>22.45</v>
      </c>
      <c r="N54" s="20">
        <v>8220</v>
      </c>
      <c r="O54" s="20">
        <f t="shared" si="2"/>
        <v>8004.6359999999995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8220</v>
      </c>
      <c r="E55" s="20">
        <f t="shared" si="0"/>
        <v>8004.6359999999995</v>
      </c>
      <c r="F55" s="21">
        <v>60</v>
      </c>
      <c r="G55" s="22">
        <v>14.45</v>
      </c>
      <c r="H55" s="22">
        <v>15</v>
      </c>
      <c r="I55" s="20">
        <v>8220</v>
      </c>
      <c r="J55" s="20">
        <f t="shared" si="1"/>
        <v>8004.6359999999995</v>
      </c>
      <c r="K55" s="21">
        <v>92</v>
      </c>
      <c r="L55" s="24">
        <v>22.45</v>
      </c>
      <c r="M55" s="22">
        <v>23</v>
      </c>
      <c r="N55" s="20">
        <v>8220</v>
      </c>
      <c r="O55" s="20">
        <f t="shared" si="2"/>
        <v>8004.6359999999995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8220</v>
      </c>
      <c r="E56" s="20">
        <f t="shared" si="0"/>
        <v>8004.6359999999995</v>
      </c>
      <c r="F56" s="21">
        <v>61</v>
      </c>
      <c r="G56" s="22">
        <v>15</v>
      </c>
      <c r="H56" s="22">
        <v>15.15</v>
      </c>
      <c r="I56" s="20">
        <v>8220</v>
      </c>
      <c r="J56" s="20">
        <f t="shared" si="1"/>
        <v>8004.6359999999995</v>
      </c>
      <c r="K56" s="21">
        <v>93</v>
      </c>
      <c r="L56" s="24">
        <v>23</v>
      </c>
      <c r="M56" s="22">
        <v>23.15</v>
      </c>
      <c r="N56" s="20">
        <v>8220</v>
      </c>
      <c r="O56" s="20">
        <f t="shared" si="2"/>
        <v>8004.6359999999995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8220</v>
      </c>
      <c r="E57" s="20">
        <f t="shared" si="0"/>
        <v>8004.6359999999995</v>
      </c>
      <c r="F57" s="21">
        <v>62</v>
      </c>
      <c r="G57" s="22">
        <v>15.15</v>
      </c>
      <c r="H57" s="22">
        <v>15.3</v>
      </c>
      <c r="I57" s="20">
        <v>8220</v>
      </c>
      <c r="J57" s="20">
        <f t="shared" si="1"/>
        <v>8004.6359999999995</v>
      </c>
      <c r="K57" s="21">
        <v>94</v>
      </c>
      <c r="L57" s="22">
        <v>23.15</v>
      </c>
      <c r="M57" s="22">
        <v>23.3</v>
      </c>
      <c r="N57" s="20">
        <v>8220</v>
      </c>
      <c r="O57" s="20">
        <f t="shared" si="2"/>
        <v>8004.6359999999995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8220</v>
      </c>
      <c r="E58" s="20">
        <f t="shared" si="0"/>
        <v>8004.6359999999995</v>
      </c>
      <c r="F58" s="21">
        <v>63</v>
      </c>
      <c r="G58" s="22">
        <v>15.3</v>
      </c>
      <c r="H58" s="22">
        <v>15.45</v>
      </c>
      <c r="I58" s="20">
        <v>8220</v>
      </c>
      <c r="J58" s="20">
        <f t="shared" si="1"/>
        <v>8004.6359999999995</v>
      </c>
      <c r="K58" s="21">
        <v>95</v>
      </c>
      <c r="L58" s="22">
        <v>23.3</v>
      </c>
      <c r="M58" s="22">
        <v>23.45</v>
      </c>
      <c r="N58" s="20">
        <v>8220</v>
      </c>
      <c r="O58" s="20">
        <f t="shared" si="2"/>
        <v>8004.6359999999995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8220</v>
      </c>
      <c r="E59" s="20">
        <f t="shared" si="0"/>
        <v>8004.6359999999995</v>
      </c>
      <c r="F59" s="21">
        <v>64</v>
      </c>
      <c r="G59" s="22">
        <v>15.45</v>
      </c>
      <c r="H59" s="22">
        <v>16</v>
      </c>
      <c r="I59" s="20">
        <v>8220</v>
      </c>
      <c r="J59" s="20">
        <f t="shared" si="1"/>
        <v>8004.6359999999995</v>
      </c>
      <c r="K59" s="26">
        <v>96</v>
      </c>
      <c r="L59" s="22">
        <v>23.45</v>
      </c>
      <c r="M59" s="27">
        <v>24</v>
      </c>
      <c r="N59" s="20">
        <v>8220</v>
      </c>
      <c r="O59" s="20">
        <f t="shared" si="2"/>
        <v>8004.6359999999995</v>
      </c>
    </row>
    <row r="60" spans="1:19" ht="12.75" customHeight="1">
      <c r="A60" s="28"/>
      <c r="B60" s="29"/>
      <c r="C60" s="30"/>
      <c r="D60" s="31">
        <f>SUM(D28:D59)</f>
        <v>263040</v>
      </c>
      <c r="E60" s="32">
        <f>SUM(E28:E59)</f>
        <v>256148.35199999998</v>
      </c>
      <c r="F60" s="33"/>
      <c r="G60" s="34"/>
      <c r="H60" s="34"/>
      <c r="I60" s="32">
        <f>SUM(I28:I59)</f>
        <v>263040</v>
      </c>
      <c r="J60" s="31">
        <f>SUM(J28:J59)</f>
        <v>256148.35199999998</v>
      </c>
      <c r="K60" s="33"/>
      <c r="L60" s="34"/>
      <c r="M60" s="34"/>
      <c r="N60" s="31">
        <f>SUM(N28:N59)</f>
        <v>263040</v>
      </c>
      <c r="O60" s="32">
        <f>SUM(O28:O59)</f>
        <v>256148.35199999998</v>
      </c>
      <c r="P60" s="12"/>
      <c r="Q60" s="35"/>
      <c r="R60" s="12"/>
    </row>
    <row r="64" spans="1:19" ht="12.75" customHeight="1">
      <c r="A64" t="s">
        <v>84</v>
      </c>
      <c r="B64">
        <f>SUM(D60,I60,N60)/(4000*1000)</f>
        <v>0.19728000000000001</v>
      </c>
      <c r="C64">
        <f>ROUNDDOWN(SUM(E60,J60,O60)/(4000*1000),4)</f>
        <v>0.19209999999999999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Q27" sqref="Q27:S52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85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86</v>
      </c>
      <c r="N12" s="2" t="s">
        <v>87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88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194</v>
      </c>
      <c r="R27" s="53"/>
      <c r="S27" s="54" t="s">
        <v>195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11300</v>
      </c>
      <c r="E28" s="20">
        <f t="shared" ref="E28:E59" si="0">D28*(100-2.62)/100</f>
        <v>11003.94</v>
      </c>
      <c r="F28" s="21">
        <v>33</v>
      </c>
      <c r="G28" s="22">
        <v>8</v>
      </c>
      <c r="H28" s="22">
        <v>8.15</v>
      </c>
      <c r="I28" s="20">
        <v>11300</v>
      </c>
      <c r="J28" s="20">
        <f t="shared" ref="J28:J59" si="1">I28*(100-2.62)/100</f>
        <v>11003.94</v>
      </c>
      <c r="K28" s="21">
        <v>65</v>
      </c>
      <c r="L28" s="22">
        <v>16</v>
      </c>
      <c r="M28" s="22">
        <v>16.149999999999999</v>
      </c>
      <c r="N28" s="20">
        <v>11300</v>
      </c>
      <c r="O28" s="20">
        <f t="shared" ref="O28:O59" si="2">N28*(100-2.62)/100</f>
        <v>11003.94</v>
      </c>
      <c r="Q28" s="18">
        <v>0</v>
      </c>
      <c r="R28" s="19">
        <v>0.15</v>
      </c>
      <c r="S28" s="55">
        <f>AVERAGE(D28:D31)</f>
        <v>11300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11300</v>
      </c>
      <c r="E29" s="20">
        <f t="shared" si="0"/>
        <v>11003.94</v>
      </c>
      <c r="F29" s="21">
        <v>34</v>
      </c>
      <c r="G29" s="22">
        <v>8.15</v>
      </c>
      <c r="H29" s="22">
        <v>8.3000000000000007</v>
      </c>
      <c r="I29" s="20">
        <v>11300</v>
      </c>
      <c r="J29" s="20">
        <f t="shared" si="1"/>
        <v>11003.94</v>
      </c>
      <c r="K29" s="21">
        <v>66</v>
      </c>
      <c r="L29" s="22">
        <v>16.149999999999999</v>
      </c>
      <c r="M29" s="22">
        <v>16.3</v>
      </c>
      <c r="N29" s="20">
        <v>11300</v>
      </c>
      <c r="O29" s="20">
        <f t="shared" si="2"/>
        <v>11003.94</v>
      </c>
      <c r="Q29" s="22">
        <v>1</v>
      </c>
      <c r="R29" s="19">
        <v>1.1499999999999999</v>
      </c>
      <c r="S29" s="55">
        <f>AVERAGE(D32:D35)</f>
        <v>11300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11300</v>
      </c>
      <c r="E30" s="20">
        <f t="shared" si="0"/>
        <v>11003.94</v>
      </c>
      <c r="F30" s="21">
        <v>35</v>
      </c>
      <c r="G30" s="22">
        <v>8.3000000000000007</v>
      </c>
      <c r="H30" s="22">
        <v>8.4499999999999993</v>
      </c>
      <c r="I30" s="20">
        <v>11300</v>
      </c>
      <c r="J30" s="20">
        <f t="shared" si="1"/>
        <v>11003.94</v>
      </c>
      <c r="K30" s="21">
        <v>67</v>
      </c>
      <c r="L30" s="22">
        <v>16.3</v>
      </c>
      <c r="M30" s="22">
        <v>16.45</v>
      </c>
      <c r="N30" s="20">
        <v>11300</v>
      </c>
      <c r="O30" s="20">
        <f t="shared" si="2"/>
        <v>11003.94</v>
      </c>
      <c r="Q30" s="23">
        <v>2</v>
      </c>
      <c r="R30" s="19">
        <v>2.15</v>
      </c>
      <c r="S30" s="55">
        <f>AVERAGE(D36:D39)</f>
        <v>11300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11300</v>
      </c>
      <c r="E31" s="20">
        <f t="shared" si="0"/>
        <v>11003.94</v>
      </c>
      <c r="F31" s="21">
        <v>36</v>
      </c>
      <c r="G31" s="22">
        <v>8.4499999999999993</v>
      </c>
      <c r="H31" s="22">
        <v>9</v>
      </c>
      <c r="I31" s="20">
        <v>11300</v>
      </c>
      <c r="J31" s="20">
        <f t="shared" si="1"/>
        <v>11003.94</v>
      </c>
      <c r="K31" s="21">
        <v>68</v>
      </c>
      <c r="L31" s="22">
        <v>16.45</v>
      </c>
      <c r="M31" s="22">
        <v>17</v>
      </c>
      <c r="N31" s="20">
        <v>11300</v>
      </c>
      <c r="O31" s="20">
        <f t="shared" si="2"/>
        <v>11003.94</v>
      </c>
      <c r="Q31" s="23">
        <v>3</v>
      </c>
      <c r="R31" s="25">
        <v>3.15</v>
      </c>
      <c r="S31" s="55">
        <f>AVERAGE(D40:D43)</f>
        <v>11300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11300</v>
      </c>
      <c r="E32" s="20">
        <f t="shared" si="0"/>
        <v>11003.94</v>
      </c>
      <c r="F32" s="21">
        <v>37</v>
      </c>
      <c r="G32" s="22">
        <v>9</v>
      </c>
      <c r="H32" s="22">
        <v>9.15</v>
      </c>
      <c r="I32" s="20">
        <v>11300</v>
      </c>
      <c r="J32" s="20">
        <f t="shared" si="1"/>
        <v>11003.94</v>
      </c>
      <c r="K32" s="21">
        <v>69</v>
      </c>
      <c r="L32" s="22">
        <v>17</v>
      </c>
      <c r="M32" s="22">
        <v>17.149999999999999</v>
      </c>
      <c r="N32" s="20">
        <v>11300</v>
      </c>
      <c r="O32" s="20">
        <f t="shared" si="2"/>
        <v>11003.94</v>
      </c>
      <c r="Q32" s="23">
        <v>4</v>
      </c>
      <c r="R32" s="25">
        <v>4.1500000000000004</v>
      </c>
      <c r="S32" s="55">
        <f>AVERAGE(D44:D47)</f>
        <v>11300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11300</v>
      </c>
      <c r="E33" s="20">
        <f t="shared" si="0"/>
        <v>11003.94</v>
      </c>
      <c r="F33" s="21">
        <v>38</v>
      </c>
      <c r="G33" s="22">
        <v>9.15</v>
      </c>
      <c r="H33" s="22">
        <v>9.3000000000000007</v>
      </c>
      <c r="I33" s="20">
        <v>11300</v>
      </c>
      <c r="J33" s="20">
        <f t="shared" si="1"/>
        <v>11003.94</v>
      </c>
      <c r="K33" s="21">
        <v>70</v>
      </c>
      <c r="L33" s="22">
        <v>17.149999999999999</v>
      </c>
      <c r="M33" s="22">
        <v>17.3</v>
      </c>
      <c r="N33" s="20">
        <v>11300</v>
      </c>
      <c r="O33" s="20">
        <f t="shared" si="2"/>
        <v>11003.94</v>
      </c>
      <c r="Q33" s="22">
        <v>5</v>
      </c>
      <c r="R33" s="25">
        <v>5.15</v>
      </c>
      <c r="S33" s="55">
        <f>AVERAGE(D48:D51)</f>
        <v>11300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11300</v>
      </c>
      <c r="E34" s="20">
        <f t="shared" si="0"/>
        <v>11003.94</v>
      </c>
      <c r="F34" s="21">
        <v>39</v>
      </c>
      <c r="G34" s="22">
        <v>9.3000000000000007</v>
      </c>
      <c r="H34" s="22">
        <v>9.4499999999999993</v>
      </c>
      <c r="I34" s="20">
        <v>11300</v>
      </c>
      <c r="J34" s="20">
        <f t="shared" si="1"/>
        <v>11003.94</v>
      </c>
      <c r="K34" s="21">
        <v>71</v>
      </c>
      <c r="L34" s="22">
        <v>17.3</v>
      </c>
      <c r="M34" s="22">
        <v>17.45</v>
      </c>
      <c r="N34" s="20">
        <v>11300</v>
      </c>
      <c r="O34" s="20">
        <f t="shared" si="2"/>
        <v>11003.94</v>
      </c>
      <c r="Q34" s="22">
        <v>6</v>
      </c>
      <c r="R34" s="25">
        <v>6.15</v>
      </c>
      <c r="S34" s="55">
        <f>AVERAGE(D52:D55)</f>
        <v>11300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11300</v>
      </c>
      <c r="E35" s="20">
        <f t="shared" si="0"/>
        <v>11003.94</v>
      </c>
      <c r="F35" s="21">
        <v>40</v>
      </c>
      <c r="G35" s="22">
        <v>9.4499999999999993</v>
      </c>
      <c r="H35" s="22">
        <v>10</v>
      </c>
      <c r="I35" s="20">
        <v>11300</v>
      </c>
      <c r="J35" s="20">
        <f t="shared" si="1"/>
        <v>11003.94</v>
      </c>
      <c r="K35" s="21">
        <v>72</v>
      </c>
      <c r="L35" s="24">
        <v>17.45</v>
      </c>
      <c r="M35" s="22">
        <v>18</v>
      </c>
      <c r="N35" s="20">
        <v>11300</v>
      </c>
      <c r="O35" s="20">
        <f t="shared" si="2"/>
        <v>11003.94</v>
      </c>
      <c r="Q35" s="22">
        <v>7</v>
      </c>
      <c r="R35" s="25">
        <v>7.15</v>
      </c>
      <c r="S35" s="55">
        <f>AVERAGE(D56:D59)</f>
        <v>11300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11300</v>
      </c>
      <c r="E36" s="20">
        <f t="shared" si="0"/>
        <v>11003.94</v>
      </c>
      <c r="F36" s="21">
        <v>41</v>
      </c>
      <c r="G36" s="22">
        <v>10</v>
      </c>
      <c r="H36" s="24">
        <v>10.15</v>
      </c>
      <c r="I36" s="20">
        <v>11300</v>
      </c>
      <c r="J36" s="20">
        <f t="shared" si="1"/>
        <v>11003.94</v>
      </c>
      <c r="K36" s="21">
        <v>73</v>
      </c>
      <c r="L36" s="24">
        <v>18</v>
      </c>
      <c r="M36" s="22">
        <v>18.149999999999999</v>
      </c>
      <c r="N36" s="20">
        <v>11300</v>
      </c>
      <c r="O36" s="20">
        <f t="shared" si="2"/>
        <v>11003.94</v>
      </c>
      <c r="Q36" s="22">
        <v>8</v>
      </c>
      <c r="R36" s="22">
        <v>8.15</v>
      </c>
      <c r="S36" s="55">
        <f>AVERAGE(I28:I31)</f>
        <v>11300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11300</v>
      </c>
      <c r="E37" s="20">
        <f t="shared" si="0"/>
        <v>11003.94</v>
      </c>
      <c r="F37" s="21">
        <v>42</v>
      </c>
      <c r="G37" s="22">
        <v>10.15</v>
      </c>
      <c r="H37" s="24">
        <v>10.3</v>
      </c>
      <c r="I37" s="20">
        <v>11300</v>
      </c>
      <c r="J37" s="20">
        <f t="shared" si="1"/>
        <v>11003.94</v>
      </c>
      <c r="K37" s="21">
        <v>74</v>
      </c>
      <c r="L37" s="24">
        <v>18.149999999999999</v>
      </c>
      <c r="M37" s="22">
        <v>18.3</v>
      </c>
      <c r="N37" s="20">
        <v>11300</v>
      </c>
      <c r="O37" s="20">
        <f t="shared" si="2"/>
        <v>11003.94</v>
      </c>
      <c r="Q37" s="22">
        <v>9</v>
      </c>
      <c r="R37" s="22">
        <v>9.15</v>
      </c>
      <c r="S37" s="55">
        <f>AVERAGE(I32:I35)</f>
        <v>11300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11300</v>
      </c>
      <c r="E38" s="20">
        <f t="shared" si="0"/>
        <v>11003.94</v>
      </c>
      <c r="F38" s="21">
        <v>43</v>
      </c>
      <c r="G38" s="22">
        <v>10.3</v>
      </c>
      <c r="H38" s="24">
        <v>10.45</v>
      </c>
      <c r="I38" s="20">
        <v>11300</v>
      </c>
      <c r="J38" s="20">
        <f t="shared" si="1"/>
        <v>11003.94</v>
      </c>
      <c r="K38" s="21">
        <v>75</v>
      </c>
      <c r="L38" s="24">
        <v>18.3</v>
      </c>
      <c r="M38" s="22">
        <v>18.45</v>
      </c>
      <c r="N38" s="20">
        <v>11300</v>
      </c>
      <c r="O38" s="20">
        <f t="shared" si="2"/>
        <v>11003.94</v>
      </c>
      <c r="Q38" s="22">
        <v>10</v>
      </c>
      <c r="R38" s="24">
        <v>10.15</v>
      </c>
      <c r="S38" s="55">
        <f>AVERAGE(I36:I39)</f>
        <v>11300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11300</v>
      </c>
      <c r="E39" s="20">
        <f t="shared" si="0"/>
        <v>11003.94</v>
      </c>
      <c r="F39" s="21">
        <v>44</v>
      </c>
      <c r="G39" s="22">
        <v>10.45</v>
      </c>
      <c r="H39" s="24">
        <v>11</v>
      </c>
      <c r="I39" s="20">
        <v>11300</v>
      </c>
      <c r="J39" s="20">
        <f t="shared" si="1"/>
        <v>11003.94</v>
      </c>
      <c r="K39" s="21">
        <v>76</v>
      </c>
      <c r="L39" s="24">
        <v>18.45</v>
      </c>
      <c r="M39" s="22">
        <v>19</v>
      </c>
      <c r="N39" s="20">
        <v>11300</v>
      </c>
      <c r="O39" s="20">
        <f t="shared" si="2"/>
        <v>11003.94</v>
      </c>
      <c r="Q39" s="22">
        <v>11</v>
      </c>
      <c r="R39" s="24">
        <v>11.15</v>
      </c>
      <c r="S39" s="55">
        <f>AVERAGE(I40:I43)</f>
        <v>11300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11300</v>
      </c>
      <c r="E40" s="20">
        <f t="shared" si="0"/>
        <v>11003.94</v>
      </c>
      <c r="F40" s="21">
        <v>45</v>
      </c>
      <c r="G40" s="22">
        <v>11</v>
      </c>
      <c r="H40" s="24">
        <v>11.15</v>
      </c>
      <c r="I40" s="20">
        <v>11300</v>
      </c>
      <c r="J40" s="20">
        <f t="shared" si="1"/>
        <v>11003.94</v>
      </c>
      <c r="K40" s="21">
        <v>77</v>
      </c>
      <c r="L40" s="24">
        <v>19</v>
      </c>
      <c r="M40" s="22">
        <v>19.149999999999999</v>
      </c>
      <c r="N40" s="20">
        <v>11300</v>
      </c>
      <c r="O40" s="20">
        <f t="shared" si="2"/>
        <v>11003.94</v>
      </c>
      <c r="Q40" s="22">
        <v>12</v>
      </c>
      <c r="R40" s="24">
        <v>12.15</v>
      </c>
      <c r="S40" s="55">
        <f>AVERAGE(I44:I47)</f>
        <v>11300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11300</v>
      </c>
      <c r="E41" s="20">
        <f t="shared" si="0"/>
        <v>11003.94</v>
      </c>
      <c r="F41" s="21">
        <v>46</v>
      </c>
      <c r="G41" s="22">
        <v>11.15</v>
      </c>
      <c r="H41" s="24">
        <v>11.3</v>
      </c>
      <c r="I41" s="20">
        <v>11300</v>
      </c>
      <c r="J41" s="20">
        <f t="shared" si="1"/>
        <v>11003.94</v>
      </c>
      <c r="K41" s="21">
        <v>78</v>
      </c>
      <c r="L41" s="24">
        <v>19.149999999999999</v>
      </c>
      <c r="M41" s="22">
        <v>19.3</v>
      </c>
      <c r="N41" s="20">
        <v>11300</v>
      </c>
      <c r="O41" s="20">
        <f t="shared" si="2"/>
        <v>11003.94</v>
      </c>
      <c r="Q41" s="22">
        <v>13</v>
      </c>
      <c r="R41" s="24">
        <v>13.15</v>
      </c>
      <c r="S41" s="55">
        <f>AVERAGE(I48:I51)</f>
        <v>11300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11300</v>
      </c>
      <c r="E42" s="20">
        <f t="shared" si="0"/>
        <v>11003.94</v>
      </c>
      <c r="F42" s="21">
        <v>47</v>
      </c>
      <c r="G42" s="22">
        <v>11.3</v>
      </c>
      <c r="H42" s="24">
        <v>11.45</v>
      </c>
      <c r="I42" s="20">
        <v>11300</v>
      </c>
      <c r="J42" s="20">
        <f t="shared" si="1"/>
        <v>11003.94</v>
      </c>
      <c r="K42" s="21">
        <v>79</v>
      </c>
      <c r="L42" s="24">
        <v>19.3</v>
      </c>
      <c r="M42" s="22">
        <v>19.45</v>
      </c>
      <c r="N42" s="20">
        <v>11300</v>
      </c>
      <c r="O42" s="20">
        <f t="shared" si="2"/>
        <v>11003.94</v>
      </c>
      <c r="Q42" s="22">
        <v>14</v>
      </c>
      <c r="R42" s="24">
        <v>14.15</v>
      </c>
      <c r="S42" s="55">
        <f>AVERAGE(I52:I55)</f>
        <v>11300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11300</v>
      </c>
      <c r="E43" s="20">
        <f t="shared" si="0"/>
        <v>11003.94</v>
      </c>
      <c r="F43" s="21">
        <v>48</v>
      </c>
      <c r="G43" s="22">
        <v>11.45</v>
      </c>
      <c r="H43" s="24">
        <v>12</v>
      </c>
      <c r="I43" s="20">
        <v>11300</v>
      </c>
      <c r="J43" s="20">
        <f t="shared" si="1"/>
        <v>11003.94</v>
      </c>
      <c r="K43" s="21">
        <v>80</v>
      </c>
      <c r="L43" s="24">
        <v>19.45</v>
      </c>
      <c r="M43" s="22">
        <v>20</v>
      </c>
      <c r="N43" s="20">
        <v>11300</v>
      </c>
      <c r="O43" s="20">
        <f t="shared" si="2"/>
        <v>11003.94</v>
      </c>
      <c r="Q43" s="22">
        <v>15</v>
      </c>
      <c r="R43" s="22">
        <v>15.15</v>
      </c>
      <c r="S43" s="55">
        <f>AVERAGE(I56:I59)</f>
        <v>11300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11300</v>
      </c>
      <c r="E44" s="20">
        <f t="shared" si="0"/>
        <v>11003.94</v>
      </c>
      <c r="F44" s="21">
        <v>49</v>
      </c>
      <c r="G44" s="22">
        <v>12</v>
      </c>
      <c r="H44" s="24">
        <v>12.15</v>
      </c>
      <c r="I44" s="20">
        <v>11300</v>
      </c>
      <c r="J44" s="20">
        <f t="shared" si="1"/>
        <v>11003.94</v>
      </c>
      <c r="K44" s="21">
        <v>81</v>
      </c>
      <c r="L44" s="24">
        <v>20</v>
      </c>
      <c r="M44" s="22">
        <v>20.149999999999999</v>
      </c>
      <c r="N44" s="20">
        <v>11300</v>
      </c>
      <c r="O44" s="20">
        <f t="shared" si="2"/>
        <v>11003.94</v>
      </c>
      <c r="Q44" s="22">
        <v>16</v>
      </c>
      <c r="R44" s="22">
        <v>16.149999999999999</v>
      </c>
      <c r="S44" s="55">
        <f>AVERAGE(N28:N31)</f>
        <v>11300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11300</v>
      </c>
      <c r="E45" s="20">
        <f t="shared" si="0"/>
        <v>11003.94</v>
      </c>
      <c r="F45" s="21">
        <v>50</v>
      </c>
      <c r="G45" s="22">
        <v>12.15</v>
      </c>
      <c r="H45" s="24">
        <v>12.3</v>
      </c>
      <c r="I45" s="20">
        <v>11300</v>
      </c>
      <c r="J45" s="20">
        <f t="shared" si="1"/>
        <v>11003.94</v>
      </c>
      <c r="K45" s="21">
        <v>82</v>
      </c>
      <c r="L45" s="24">
        <v>20.149999999999999</v>
      </c>
      <c r="M45" s="22">
        <v>20.3</v>
      </c>
      <c r="N45" s="20">
        <v>11300</v>
      </c>
      <c r="O45" s="20">
        <f t="shared" si="2"/>
        <v>11003.94</v>
      </c>
      <c r="Q45" s="22">
        <v>17</v>
      </c>
      <c r="R45" s="22">
        <v>17.149999999999999</v>
      </c>
      <c r="S45" s="55">
        <f>AVERAGE(N32:N35)</f>
        <v>11300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11300</v>
      </c>
      <c r="E46" s="20">
        <f t="shared" si="0"/>
        <v>11003.94</v>
      </c>
      <c r="F46" s="21">
        <v>51</v>
      </c>
      <c r="G46" s="22">
        <v>12.3</v>
      </c>
      <c r="H46" s="24">
        <v>12.45</v>
      </c>
      <c r="I46" s="20">
        <v>11300</v>
      </c>
      <c r="J46" s="20">
        <f t="shared" si="1"/>
        <v>11003.94</v>
      </c>
      <c r="K46" s="21">
        <v>83</v>
      </c>
      <c r="L46" s="24">
        <v>20.3</v>
      </c>
      <c r="M46" s="22">
        <v>20.45</v>
      </c>
      <c r="N46" s="20">
        <v>11300</v>
      </c>
      <c r="O46" s="20">
        <f t="shared" si="2"/>
        <v>11003.94</v>
      </c>
      <c r="Q46" s="24">
        <v>18</v>
      </c>
      <c r="R46" s="22">
        <v>18.149999999999999</v>
      </c>
      <c r="S46" s="55">
        <f>AVERAGE(N36:N39)</f>
        <v>11300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11300</v>
      </c>
      <c r="E47" s="20">
        <f t="shared" si="0"/>
        <v>11003.94</v>
      </c>
      <c r="F47" s="21">
        <v>52</v>
      </c>
      <c r="G47" s="22">
        <v>12.45</v>
      </c>
      <c r="H47" s="24">
        <v>13</v>
      </c>
      <c r="I47" s="20">
        <v>11300</v>
      </c>
      <c r="J47" s="20">
        <f t="shared" si="1"/>
        <v>11003.94</v>
      </c>
      <c r="K47" s="21">
        <v>84</v>
      </c>
      <c r="L47" s="24">
        <v>20.45</v>
      </c>
      <c r="M47" s="22">
        <v>21</v>
      </c>
      <c r="N47" s="20">
        <v>11300</v>
      </c>
      <c r="O47" s="20">
        <f t="shared" si="2"/>
        <v>11003.94</v>
      </c>
      <c r="Q47" s="24">
        <v>19</v>
      </c>
      <c r="R47" s="22">
        <v>19.149999999999999</v>
      </c>
      <c r="S47" s="55">
        <f>AVERAGE(N40:N43)</f>
        <v>11300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11300</v>
      </c>
      <c r="E48" s="20">
        <f t="shared" si="0"/>
        <v>11003.94</v>
      </c>
      <c r="F48" s="21">
        <v>53</v>
      </c>
      <c r="G48" s="22">
        <v>13</v>
      </c>
      <c r="H48" s="24">
        <v>13.15</v>
      </c>
      <c r="I48" s="20">
        <v>11300</v>
      </c>
      <c r="J48" s="20">
        <f t="shared" si="1"/>
        <v>11003.94</v>
      </c>
      <c r="K48" s="21">
        <v>85</v>
      </c>
      <c r="L48" s="24">
        <v>21</v>
      </c>
      <c r="M48" s="22">
        <v>21.15</v>
      </c>
      <c r="N48" s="20">
        <v>11300</v>
      </c>
      <c r="O48" s="20">
        <f t="shared" si="2"/>
        <v>11003.94</v>
      </c>
      <c r="Q48" s="24">
        <v>20</v>
      </c>
      <c r="R48" s="22">
        <v>20.149999999999999</v>
      </c>
      <c r="S48" s="55">
        <f>AVERAGE(N44:N47)</f>
        <v>11300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11300</v>
      </c>
      <c r="E49" s="20">
        <f t="shared" si="0"/>
        <v>11003.94</v>
      </c>
      <c r="F49" s="21">
        <v>54</v>
      </c>
      <c r="G49" s="22">
        <v>13.15</v>
      </c>
      <c r="H49" s="24">
        <v>13.3</v>
      </c>
      <c r="I49" s="20">
        <v>11300</v>
      </c>
      <c r="J49" s="20">
        <f t="shared" si="1"/>
        <v>11003.94</v>
      </c>
      <c r="K49" s="21">
        <v>86</v>
      </c>
      <c r="L49" s="24">
        <v>21.15</v>
      </c>
      <c r="M49" s="22">
        <v>21.3</v>
      </c>
      <c r="N49" s="20">
        <v>11300</v>
      </c>
      <c r="O49" s="20">
        <f t="shared" si="2"/>
        <v>11003.94</v>
      </c>
      <c r="Q49" s="24">
        <v>21</v>
      </c>
      <c r="R49" s="22">
        <v>21.15</v>
      </c>
      <c r="S49" s="55">
        <f>AVERAGE(N48:N51)</f>
        <v>11300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11300</v>
      </c>
      <c r="E50" s="20">
        <f t="shared" si="0"/>
        <v>11003.94</v>
      </c>
      <c r="F50" s="21">
        <v>55</v>
      </c>
      <c r="G50" s="22">
        <v>13.3</v>
      </c>
      <c r="H50" s="24">
        <v>13.45</v>
      </c>
      <c r="I50" s="20">
        <v>11300</v>
      </c>
      <c r="J50" s="20">
        <f t="shared" si="1"/>
        <v>11003.94</v>
      </c>
      <c r="K50" s="21">
        <v>87</v>
      </c>
      <c r="L50" s="24">
        <v>21.3</v>
      </c>
      <c r="M50" s="22">
        <v>21.45</v>
      </c>
      <c r="N50" s="20">
        <v>11300</v>
      </c>
      <c r="O50" s="20">
        <f t="shared" si="2"/>
        <v>11003.94</v>
      </c>
      <c r="Q50" s="24">
        <v>22</v>
      </c>
      <c r="R50" s="22">
        <v>22.15</v>
      </c>
      <c r="S50" s="55">
        <f>AVERAGE(N52:N55)</f>
        <v>11300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11300</v>
      </c>
      <c r="E51" s="20">
        <f t="shared" si="0"/>
        <v>11003.94</v>
      </c>
      <c r="F51" s="21">
        <v>56</v>
      </c>
      <c r="G51" s="22">
        <v>13.45</v>
      </c>
      <c r="H51" s="24">
        <v>14</v>
      </c>
      <c r="I51" s="20">
        <v>11300</v>
      </c>
      <c r="J51" s="20">
        <f t="shared" si="1"/>
        <v>11003.94</v>
      </c>
      <c r="K51" s="21">
        <v>88</v>
      </c>
      <c r="L51" s="24">
        <v>21.45</v>
      </c>
      <c r="M51" s="22">
        <v>22</v>
      </c>
      <c r="N51" s="20">
        <v>11300</v>
      </c>
      <c r="O51" s="20">
        <f t="shared" si="2"/>
        <v>11003.94</v>
      </c>
      <c r="Q51" s="24">
        <v>23</v>
      </c>
      <c r="R51" s="22">
        <v>23.15</v>
      </c>
      <c r="S51" s="55">
        <f>AVERAGE(N56:N59)</f>
        <v>11300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11300</v>
      </c>
      <c r="E52" s="20">
        <f t="shared" si="0"/>
        <v>11003.94</v>
      </c>
      <c r="F52" s="21">
        <v>57</v>
      </c>
      <c r="G52" s="22">
        <v>14</v>
      </c>
      <c r="H52" s="24">
        <v>14.15</v>
      </c>
      <c r="I52" s="20">
        <v>11300</v>
      </c>
      <c r="J52" s="20">
        <f t="shared" si="1"/>
        <v>11003.94</v>
      </c>
      <c r="K52" s="21">
        <v>89</v>
      </c>
      <c r="L52" s="24">
        <v>22</v>
      </c>
      <c r="M52" s="22">
        <v>22.15</v>
      </c>
      <c r="N52" s="20">
        <v>11300</v>
      </c>
      <c r="O52" s="20">
        <f t="shared" si="2"/>
        <v>11003.94</v>
      </c>
      <c r="Q52" s="54" t="s">
        <v>196</v>
      </c>
      <c r="S52" s="55">
        <f>AVERAGE(S28:S51)</f>
        <v>11300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11300</v>
      </c>
      <c r="E53" s="20">
        <f t="shared" si="0"/>
        <v>11003.94</v>
      </c>
      <c r="F53" s="21">
        <v>58</v>
      </c>
      <c r="G53" s="22">
        <v>14.15</v>
      </c>
      <c r="H53" s="24">
        <v>14.3</v>
      </c>
      <c r="I53" s="20">
        <v>11300</v>
      </c>
      <c r="J53" s="20">
        <f t="shared" si="1"/>
        <v>11003.94</v>
      </c>
      <c r="K53" s="21">
        <v>90</v>
      </c>
      <c r="L53" s="24">
        <v>22.15</v>
      </c>
      <c r="M53" s="22">
        <v>22.3</v>
      </c>
      <c r="N53" s="20">
        <v>11300</v>
      </c>
      <c r="O53" s="20">
        <f t="shared" si="2"/>
        <v>11003.94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11300</v>
      </c>
      <c r="E54" s="20">
        <f t="shared" si="0"/>
        <v>11003.94</v>
      </c>
      <c r="F54" s="21">
        <v>59</v>
      </c>
      <c r="G54" s="22">
        <v>14.3</v>
      </c>
      <c r="H54" s="24">
        <v>14.45</v>
      </c>
      <c r="I54" s="20">
        <v>11300</v>
      </c>
      <c r="J54" s="20">
        <f t="shared" si="1"/>
        <v>11003.94</v>
      </c>
      <c r="K54" s="21">
        <v>91</v>
      </c>
      <c r="L54" s="24">
        <v>22.3</v>
      </c>
      <c r="M54" s="22">
        <v>22.45</v>
      </c>
      <c r="N54" s="20">
        <v>11300</v>
      </c>
      <c r="O54" s="20">
        <f t="shared" si="2"/>
        <v>11003.94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11300</v>
      </c>
      <c r="E55" s="20">
        <f t="shared" si="0"/>
        <v>11003.94</v>
      </c>
      <c r="F55" s="21">
        <v>60</v>
      </c>
      <c r="G55" s="22">
        <v>14.45</v>
      </c>
      <c r="H55" s="22">
        <v>15</v>
      </c>
      <c r="I55" s="20">
        <v>11300</v>
      </c>
      <c r="J55" s="20">
        <f t="shared" si="1"/>
        <v>11003.94</v>
      </c>
      <c r="K55" s="21">
        <v>92</v>
      </c>
      <c r="L55" s="24">
        <v>22.45</v>
      </c>
      <c r="M55" s="22">
        <v>23</v>
      </c>
      <c r="N55" s="20">
        <v>11300</v>
      </c>
      <c r="O55" s="20">
        <f t="shared" si="2"/>
        <v>11003.94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11300</v>
      </c>
      <c r="E56" s="20">
        <f t="shared" si="0"/>
        <v>11003.94</v>
      </c>
      <c r="F56" s="21">
        <v>61</v>
      </c>
      <c r="G56" s="22">
        <v>15</v>
      </c>
      <c r="H56" s="22">
        <v>15.15</v>
      </c>
      <c r="I56" s="20">
        <v>11300</v>
      </c>
      <c r="J56" s="20">
        <f t="shared" si="1"/>
        <v>11003.94</v>
      </c>
      <c r="K56" s="21">
        <v>93</v>
      </c>
      <c r="L56" s="24">
        <v>23</v>
      </c>
      <c r="M56" s="22">
        <v>23.15</v>
      </c>
      <c r="N56" s="20">
        <v>11300</v>
      </c>
      <c r="O56" s="20">
        <f t="shared" si="2"/>
        <v>11003.94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11300</v>
      </c>
      <c r="E57" s="20">
        <f t="shared" si="0"/>
        <v>11003.94</v>
      </c>
      <c r="F57" s="21">
        <v>62</v>
      </c>
      <c r="G57" s="22">
        <v>15.15</v>
      </c>
      <c r="H57" s="22">
        <v>15.3</v>
      </c>
      <c r="I57" s="20">
        <v>11300</v>
      </c>
      <c r="J57" s="20">
        <f t="shared" si="1"/>
        <v>11003.94</v>
      </c>
      <c r="K57" s="21">
        <v>94</v>
      </c>
      <c r="L57" s="22">
        <v>23.15</v>
      </c>
      <c r="M57" s="22">
        <v>23.3</v>
      </c>
      <c r="N57" s="20">
        <v>11300</v>
      </c>
      <c r="O57" s="20">
        <f t="shared" si="2"/>
        <v>11003.94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11300</v>
      </c>
      <c r="E58" s="20">
        <f t="shared" si="0"/>
        <v>11003.94</v>
      </c>
      <c r="F58" s="21">
        <v>63</v>
      </c>
      <c r="G58" s="22">
        <v>15.3</v>
      </c>
      <c r="H58" s="22">
        <v>15.45</v>
      </c>
      <c r="I58" s="20">
        <v>11300</v>
      </c>
      <c r="J58" s="20">
        <f t="shared" si="1"/>
        <v>11003.94</v>
      </c>
      <c r="K58" s="21">
        <v>95</v>
      </c>
      <c r="L58" s="22">
        <v>23.3</v>
      </c>
      <c r="M58" s="22">
        <v>23.45</v>
      </c>
      <c r="N58" s="20">
        <v>11300</v>
      </c>
      <c r="O58" s="20">
        <f t="shared" si="2"/>
        <v>11003.94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11300</v>
      </c>
      <c r="E59" s="20">
        <f t="shared" si="0"/>
        <v>11003.94</v>
      </c>
      <c r="F59" s="21">
        <v>64</v>
      </c>
      <c r="G59" s="22">
        <v>15.45</v>
      </c>
      <c r="H59" s="22">
        <v>16</v>
      </c>
      <c r="I59" s="20">
        <v>11300</v>
      </c>
      <c r="J59" s="20">
        <f t="shared" si="1"/>
        <v>11003.94</v>
      </c>
      <c r="K59" s="26">
        <v>96</v>
      </c>
      <c r="L59" s="22">
        <v>23.45</v>
      </c>
      <c r="M59" s="27">
        <v>24</v>
      </c>
      <c r="N59" s="20">
        <v>11300</v>
      </c>
      <c r="O59" s="20">
        <f t="shared" si="2"/>
        <v>11003.94</v>
      </c>
    </row>
    <row r="60" spans="1:19" ht="12.75" customHeight="1">
      <c r="A60" s="28"/>
      <c r="B60" s="29"/>
      <c r="C60" s="30"/>
      <c r="D60" s="31">
        <f>SUM(D28:D59)</f>
        <v>361600</v>
      </c>
      <c r="E60" s="32">
        <f>SUM(E28:E59)</f>
        <v>352126.08</v>
      </c>
      <c r="F60" s="33"/>
      <c r="G60" s="34"/>
      <c r="H60" s="34"/>
      <c r="I60" s="32">
        <f>SUM(I28:I59)</f>
        <v>361600</v>
      </c>
      <c r="J60" s="31">
        <f>SUM(J28:J59)</f>
        <v>352126.08</v>
      </c>
      <c r="K60" s="33"/>
      <c r="L60" s="34"/>
      <c r="M60" s="34"/>
      <c r="N60" s="31">
        <f>SUM(N28:N59)</f>
        <v>361600</v>
      </c>
      <c r="O60" s="32">
        <f>SUM(O28:O59)</f>
        <v>352126.08</v>
      </c>
      <c r="P60" s="12"/>
      <c r="Q60" s="35"/>
      <c r="R60" s="12"/>
    </row>
    <row r="64" spans="1:19" ht="12.75" customHeight="1">
      <c r="A64" t="s">
        <v>89</v>
      </c>
      <c r="B64">
        <f>SUM(D60,I60,N60)/(4000*1000)</f>
        <v>0.2712</v>
      </c>
      <c r="C64">
        <f>ROUNDDOWN(SUM(E60,J60,O60)/(4000*1000),4)</f>
        <v>0.26400000000000001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42" t="s">
        <v>31</v>
      </c>
      <c r="B68" s="42"/>
      <c r="C68" s="42"/>
      <c r="D68" s="42"/>
      <c r="E68" s="42"/>
      <c r="F68" s="42"/>
      <c r="G68" s="42"/>
      <c r="H68" s="42"/>
      <c r="I68" s="42"/>
      <c r="J68" s="42"/>
      <c r="K68" s="42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Q27" sqref="Q27:S52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90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91</v>
      </c>
      <c r="N12" s="2" t="s">
        <v>92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88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194</v>
      </c>
      <c r="R27" s="53"/>
      <c r="S27" s="54" t="s">
        <v>195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11300</v>
      </c>
      <c r="E28" s="20">
        <f t="shared" ref="E28:E59" si="0">D28*(100-2.62)/100</f>
        <v>11003.94</v>
      </c>
      <c r="F28" s="21">
        <v>33</v>
      </c>
      <c r="G28" s="22">
        <v>8</v>
      </c>
      <c r="H28" s="22">
        <v>8.15</v>
      </c>
      <c r="I28" s="20">
        <v>11300</v>
      </c>
      <c r="J28" s="20">
        <f t="shared" ref="J28:J59" si="1">I28*(100-2.62)/100</f>
        <v>11003.94</v>
      </c>
      <c r="K28" s="21">
        <v>65</v>
      </c>
      <c r="L28" s="22">
        <v>16</v>
      </c>
      <c r="M28" s="22">
        <v>16.149999999999999</v>
      </c>
      <c r="N28" s="20">
        <v>11300</v>
      </c>
      <c r="O28" s="20">
        <f t="shared" ref="O28:O59" si="2">N28*(100-2.62)/100</f>
        <v>11003.94</v>
      </c>
      <c r="Q28" s="18">
        <v>0</v>
      </c>
      <c r="R28" s="19">
        <v>0.15</v>
      </c>
      <c r="S28" s="55">
        <f>AVERAGE(D28:D31)</f>
        <v>11300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11300</v>
      </c>
      <c r="E29" s="20">
        <f t="shared" si="0"/>
        <v>11003.94</v>
      </c>
      <c r="F29" s="21">
        <v>34</v>
      </c>
      <c r="G29" s="22">
        <v>8.15</v>
      </c>
      <c r="H29" s="22">
        <v>8.3000000000000007</v>
      </c>
      <c r="I29" s="20">
        <v>11300</v>
      </c>
      <c r="J29" s="20">
        <f t="shared" si="1"/>
        <v>11003.94</v>
      </c>
      <c r="K29" s="21">
        <v>66</v>
      </c>
      <c r="L29" s="22">
        <v>16.149999999999999</v>
      </c>
      <c r="M29" s="22">
        <v>16.3</v>
      </c>
      <c r="N29" s="20">
        <v>11300</v>
      </c>
      <c r="O29" s="20">
        <f t="shared" si="2"/>
        <v>11003.94</v>
      </c>
      <c r="Q29" s="22">
        <v>1</v>
      </c>
      <c r="R29" s="19">
        <v>1.1499999999999999</v>
      </c>
      <c r="S29" s="55">
        <f>AVERAGE(D32:D35)</f>
        <v>11300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11300</v>
      </c>
      <c r="E30" s="20">
        <f t="shared" si="0"/>
        <v>11003.94</v>
      </c>
      <c r="F30" s="21">
        <v>35</v>
      </c>
      <c r="G30" s="22">
        <v>8.3000000000000007</v>
      </c>
      <c r="H30" s="22">
        <v>8.4499999999999993</v>
      </c>
      <c r="I30" s="20">
        <v>11300</v>
      </c>
      <c r="J30" s="20">
        <f t="shared" si="1"/>
        <v>11003.94</v>
      </c>
      <c r="K30" s="21">
        <v>67</v>
      </c>
      <c r="L30" s="22">
        <v>16.3</v>
      </c>
      <c r="M30" s="22">
        <v>16.45</v>
      </c>
      <c r="N30" s="20">
        <v>11300</v>
      </c>
      <c r="O30" s="20">
        <f t="shared" si="2"/>
        <v>11003.94</v>
      </c>
      <c r="Q30" s="23">
        <v>2</v>
      </c>
      <c r="R30" s="19">
        <v>2.15</v>
      </c>
      <c r="S30" s="55">
        <f>AVERAGE(D36:D39)</f>
        <v>11300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11300</v>
      </c>
      <c r="E31" s="20">
        <f t="shared" si="0"/>
        <v>11003.94</v>
      </c>
      <c r="F31" s="21">
        <v>36</v>
      </c>
      <c r="G31" s="22">
        <v>8.4499999999999993</v>
      </c>
      <c r="H31" s="22">
        <v>9</v>
      </c>
      <c r="I31" s="20">
        <v>11300</v>
      </c>
      <c r="J31" s="20">
        <f t="shared" si="1"/>
        <v>11003.94</v>
      </c>
      <c r="K31" s="21">
        <v>68</v>
      </c>
      <c r="L31" s="22">
        <v>16.45</v>
      </c>
      <c r="M31" s="22">
        <v>17</v>
      </c>
      <c r="N31" s="20">
        <v>11300</v>
      </c>
      <c r="O31" s="20">
        <f t="shared" si="2"/>
        <v>11003.94</v>
      </c>
      <c r="Q31" s="23">
        <v>3</v>
      </c>
      <c r="R31" s="25">
        <v>3.15</v>
      </c>
      <c r="S31" s="55">
        <f>AVERAGE(D40:D43)</f>
        <v>11300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11300</v>
      </c>
      <c r="E32" s="20">
        <f t="shared" si="0"/>
        <v>11003.94</v>
      </c>
      <c r="F32" s="21">
        <v>37</v>
      </c>
      <c r="G32" s="22">
        <v>9</v>
      </c>
      <c r="H32" s="22">
        <v>9.15</v>
      </c>
      <c r="I32" s="20">
        <v>11300</v>
      </c>
      <c r="J32" s="20">
        <f t="shared" si="1"/>
        <v>11003.94</v>
      </c>
      <c r="K32" s="21">
        <v>69</v>
      </c>
      <c r="L32" s="22">
        <v>17</v>
      </c>
      <c r="M32" s="22">
        <v>17.149999999999999</v>
      </c>
      <c r="N32" s="20">
        <v>11300</v>
      </c>
      <c r="O32" s="20">
        <f t="shared" si="2"/>
        <v>11003.94</v>
      </c>
      <c r="Q32" s="23">
        <v>4</v>
      </c>
      <c r="R32" s="25">
        <v>4.1500000000000004</v>
      </c>
      <c r="S32" s="55">
        <f>AVERAGE(D44:D47)</f>
        <v>11300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11300</v>
      </c>
      <c r="E33" s="20">
        <f t="shared" si="0"/>
        <v>11003.94</v>
      </c>
      <c r="F33" s="21">
        <v>38</v>
      </c>
      <c r="G33" s="22">
        <v>9.15</v>
      </c>
      <c r="H33" s="22">
        <v>9.3000000000000007</v>
      </c>
      <c r="I33" s="20">
        <v>11300</v>
      </c>
      <c r="J33" s="20">
        <f t="shared" si="1"/>
        <v>11003.94</v>
      </c>
      <c r="K33" s="21">
        <v>70</v>
      </c>
      <c r="L33" s="22">
        <v>17.149999999999999</v>
      </c>
      <c r="M33" s="22">
        <v>17.3</v>
      </c>
      <c r="N33" s="20">
        <v>11300</v>
      </c>
      <c r="O33" s="20">
        <f t="shared" si="2"/>
        <v>11003.94</v>
      </c>
      <c r="Q33" s="22">
        <v>5</v>
      </c>
      <c r="R33" s="25">
        <v>5.15</v>
      </c>
      <c r="S33" s="55">
        <f>AVERAGE(D48:D51)</f>
        <v>11300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11300</v>
      </c>
      <c r="E34" s="20">
        <f t="shared" si="0"/>
        <v>11003.94</v>
      </c>
      <c r="F34" s="21">
        <v>39</v>
      </c>
      <c r="G34" s="22">
        <v>9.3000000000000007</v>
      </c>
      <c r="H34" s="22">
        <v>9.4499999999999993</v>
      </c>
      <c r="I34" s="20">
        <v>11300</v>
      </c>
      <c r="J34" s="20">
        <f t="shared" si="1"/>
        <v>11003.94</v>
      </c>
      <c r="K34" s="21">
        <v>71</v>
      </c>
      <c r="L34" s="22">
        <v>17.3</v>
      </c>
      <c r="M34" s="22">
        <v>17.45</v>
      </c>
      <c r="N34" s="20">
        <v>11300</v>
      </c>
      <c r="O34" s="20">
        <f t="shared" si="2"/>
        <v>11003.94</v>
      </c>
      <c r="Q34" s="22">
        <v>6</v>
      </c>
      <c r="R34" s="25">
        <v>6.15</v>
      </c>
      <c r="S34" s="55">
        <f>AVERAGE(D52:D55)</f>
        <v>11300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11300</v>
      </c>
      <c r="E35" s="20">
        <f t="shared" si="0"/>
        <v>11003.94</v>
      </c>
      <c r="F35" s="21">
        <v>40</v>
      </c>
      <c r="G35" s="22">
        <v>9.4499999999999993</v>
      </c>
      <c r="H35" s="22">
        <v>10</v>
      </c>
      <c r="I35" s="20">
        <v>11300</v>
      </c>
      <c r="J35" s="20">
        <f t="shared" si="1"/>
        <v>11003.94</v>
      </c>
      <c r="K35" s="21">
        <v>72</v>
      </c>
      <c r="L35" s="24">
        <v>17.45</v>
      </c>
      <c r="M35" s="22">
        <v>18</v>
      </c>
      <c r="N35" s="20">
        <v>11300</v>
      </c>
      <c r="O35" s="20">
        <f t="shared" si="2"/>
        <v>11003.94</v>
      </c>
      <c r="Q35" s="22">
        <v>7</v>
      </c>
      <c r="R35" s="25">
        <v>7.15</v>
      </c>
      <c r="S35" s="55">
        <f>AVERAGE(D56:D59)</f>
        <v>11300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11300</v>
      </c>
      <c r="E36" s="20">
        <f t="shared" si="0"/>
        <v>11003.94</v>
      </c>
      <c r="F36" s="21">
        <v>41</v>
      </c>
      <c r="G36" s="22">
        <v>10</v>
      </c>
      <c r="H36" s="24">
        <v>10.15</v>
      </c>
      <c r="I36" s="20">
        <v>11300</v>
      </c>
      <c r="J36" s="20">
        <f t="shared" si="1"/>
        <v>11003.94</v>
      </c>
      <c r="K36" s="21">
        <v>73</v>
      </c>
      <c r="L36" s="24">
        <v>18</v>
      </c>
      <c r="M36" s="22">
        <v>18.149999999999999</v>
      </c>
      <c r="N36" s="20">
        <v>11300</v>
      </c>
      <c r="O36" s="20">
        <f t="shared" si="2"/>
        <v>11003.94</v>
      </c>
      <c r="Q36" s="22">
        <v>8</v>
      </c>
      <c r="R36" s="22">
        <v>8.15</v>
      </c>
      <c r="S36" s="55">
        <f>AVERAGE(I28:I31)</f>
        <v>11300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11300</v>
      </c>
      <c r="E37" s="20">
        <f t="shared" si="0"/>
        <v>11003.94</v>
      </c>
      <c r="F37" s="21">
        <v>42</v>
      </c>
      <c r="G37" s="22">
        <v>10.15</v>
      </c>
      <c r="H37" s="24">
        <v>10.3</v>
      </c>
      <c r="I37" s="20">
        <v>11300</v>
      </c>
      <c r="J37" s="20">
        <f t="shared" si="1"/>
        <v>11003.94</v>
      </c>
      <c r="K37" s="21">
        <v>74</v>
      </c>
      <c r="L37" s="24">
        <v>18.149999999999999</v>
      </c>
      <c r="M37" s="22">
        <v>18.3</v>
      </c>
      <c r="N37" s="20">
        <v>11300</v>
      </c>
      <c r="O37" s="20">
        <f t="shared" si="2"/>
        <v>11003.94</v>
      </c>
      <c r="Q37" s="22">
        <v>9</v>
      </c>
      <c r="R37" s="22">
        <v>9.15</v>
      </c>
      <c r="S37" s="55">
        <f>AVERAGE(I32:I35)</f>
        <v>11300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11300</v>
      </c>
      <c r="E38" s="20">
        <f t="shared" si="0"/>
        <v>11003.94</v>
      </c>
      <c r="F38" s="21">
        <v>43</v>
      </c>
      <c r="G38" s="22">
        <v>10.3</v>
      </c>
      <c r="H38" s="24">
        <v>10.45</v>
      </c>
      <c r="I38" s="20">
        <v>11300</v>
      </c>
      <c r="J38" s="20">
        <f t="shared" si="1"/>
        <v>11003.94</v>
      </c>
      <c r="K38" s="21">
        <v>75</v>
      </c>
      <c r="L38" s="24">
        <v>18.3</v>
      </c>
      <c r="M38" s="22">
        <v>18.45</v>
      </c>
      <c r="N38" s="20">
        <v>11300</v>
      </c>
      <c r="O38" s="20">
        <f t="shared" si="2"/>
        <v>11003.94</v>
      </c>
      <c r="Q38" s="22">
        <v>10</v>
      </c>
      <c r="R38" s="24">
        <v>10.15</v>
      </c>
      <c r="S38" s="55">
        <f>AVERAGE(I36:I39)</f>
        <v>11300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11300</v>
      </c>
      <c r="E39" s="20">
        <f t="shared" si="0"/>
        <v>11003.94</v>
      </c>
      <c r="F39" s="21">
        <v>44</v>
      </c>
      <c r="G39" s="22">
        <v>10.45</v>
      </c>
      <c r="H39" s="24">
        <v>11</v>
      </c>
      <c r="I39" s="20">
        <v>11300</v>
      </c>
      <c r="J39" s="20">
        <f t="shared" si="1"/>
        <v>11003.94</v>
      </c>
      <c r="K39" s="21">
        <v>76</v>
      </c>
      <c r="L39" s="24">
        <v>18.45</v>
      </c>
      <c r="M39" s="22">
        <v>19</v>
      </c>
      <c r="N39" s="20">
        <v>11300</v>
      </c>
      <c r="O39" s="20">
        <f t="shared" si="2"/>
        <v>11003.94</v>
      </c>
      <c r="Q39" s="22">
        <v>11</v>
      </c>
      <c r="R39" s="24">
        <v>11.15</v>
      </c>
      <c r="S39" s="55">
        <f>AVERAGE(I40:I43)</f>
        <v>11300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11300</v>
      </c>
      <c r="E40" s="20">
        <f t="shared" si="0"/>
        <v>11003.94</v>
      </c>
      <c r="F40" s="21">
        <v>45</v>
      </c>
      <c r="G40" s="22">
        <v>11</v>
      </c>
      <c r="H40" s="24">
        <v>11.15</v>
      </c>
      <c r="I40" s="20">
        <v>11300</v>
      </c>
      <c r="J40" s="20">
        <f t="shared" si="1"/>
        <v>11003.94</v>
      </c>
      <c r="K40" s="21">
        <v>77</v>
      </c>
      <c r="L40" s="24">
        <v>19</v>
      </c>
      <c r="M40" s="22">
        <v>19.149999999999999</v>
      </c>
      <c r="N40" s="20">
        <v>11300</v>
      </c>
      <c r="O40" s="20">
        <f t="shared" si="2"/>
        <v>11003.94</v>
      </c>
      <c r="Q40" s="22">
        <v>12</v>
      </c>
      <c r="R40" s="24">
        <v>12.15</v>
      </c>
      <c r="S40" s="55">
        <f>AVERAGE(I44:I47)</f>
        <v>11300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11300</v>
      </c>
      <c r="E41" s="20">
        <f t="shared" si="0"/>
        <v>11003.94</v>
      </c>
      <c r="F41" s="21">
        <v>46</v>
      </c>
      <c r="G41" s="22">
        <v>11.15</v>
      </c>
      <c r="H41" s="24">
        <v>11.3</v>
      </c>
      <c r="I41" s="20">
        <v>11300</v>
      </c>
      <c r="J41" s="20">
        <f t="shared" si="1"/>
        <v>11003.94</v>
      </c>
      <c r="K41" s="21">
        <v>78</v>
      </c>
      <c r="L41" s="24">
        <v>19.149999999999999</v>
      </c>
      <c r="M41" s="22">
        <v>19.3</v>
      </c>
      <c r="N41" s="20">
        <v>11300</v>
      </c>
      <c r="O41" s="20">
        <f t="shared" si="2"/>
        <v>11003.94</v>
      </c>
      <c r="Q41" s="22">
        <v>13</v>
      </c>
      <c r="R41" s="24">
        <v>13.15</v>
      </c>
      <c r="S41" s="55">
        <f>AVERAGE(I48:I51)</f>
        <v>11300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11300</v>
      </c>
      <c r="E42" s="20">
        <f t="shared" si="0"/>
        <v>11003.94</v>
      </c>
      <c r="F42" s="21">
        <v>47</v>
      </c>
      <c r="G42" s="22">
        <v>11.3</v>
      </c>
      <c r="H42" s="24">
        <v>11.45</v>
      </c>
      <c r="I42" s="20">
        <v>11300</v>
      </c>
      <c r="J42" s="20">
        <f t="shared" si="1"/>
        <v>11003.94</v>
      </c>
      <c r="K42" s="21">
        <v>79</v>
      </c>
      <c r="L42" s="24">
        <v>19.3</v>
      </c>
      <c r="M42" s="22">
        <v>19.45</v>
      </c>
      <c r="N42" s="20">
        <v>11300</v>
      </c>
      <c r="O42" s="20">
        <f t="shared" si="2"/>
        <v>11003.94</v>
      </c>
      <c r="Q42" s="22">
        <v>14</v>
      </c>
      <c r="R42" s="24">
        <v>14.15</v>
      </c>
      <c r="S42" s="55">
        <f>AVERAGE(I52:I55)</f>
        <v>11300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11300</v>
      </c>
      <c r="E43" s="20">
        <f t="shared" si="0"/>
        <v>11003.94</v>
      </c>
      <c r="F43" s="21">
        <v>48</v>
      </c>
      <c r="G43" s="22">
        <v>11.45</v>
      </c>
      <c r="H43" s="24">
        <v>12</v>
      </c>
      <c r="I43" s="20">
        <v>11300</v>
      </c>
      <c r="J43" s="20">
        <f t="shared" si="1"/>
        <v>11003.94</v>
      </c>
      <c r="K43" s="21">
        <v>80</v>
      </c>
      <c r="L43" s="24">
        <v>19.45</v>
      </c>
      <c r="M43" s="22">
        <v>20</v>
      </c>
      <c r="N43" s="20">
        <v>11300</v>
      </c>
      <c r="O43" s="20">
        <f t="shared" si="2"/>
        <v>11003.94</v>
      </c>
      <c r="Q43" s="22">
        <v>15</v>
      </c>
      <c r="R43" s="22">
        <v>15.15</v>
      </c>
      <c r="S43" s="55">
        <f>AVERAGE(I56:I59)</f>
        <v>11300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11300</v>
      </c>
      <c r="E44" s="20">
        <f t="shared" si="0"/>
        <v>11003.94</v>
      </c>
      <c r="F44" s="21">
        <v>49</v>
      </c>
      <c r="G44" s="22">
        <v>12</v>
      </c>
      <c r="H44" s="24">
        <v>12.15</v>
      </c>
      <c r="I44" s="20">
        <v>11300</v>
      </c>
      <c r="J44" s="20">
        <f t="shared" si="1"/>
        <v>11003.94</v>
      </c>
      <c r="K44" s="21">
        <v>81</v>
      </c>
      <c r="L44" s="24">
        <v>20</v>
      </c>
      <c r="M44" s="22">
        <v>20.149999999999999</v>
      </c>
      <c r="N44" s="20">
        <v>11300</v>
      </c>
      <c r="O44" s="20">
        <f t="shared" si="2"/>
        <v>11003.94</v>
      </c>
      <c r="Q44" s="22">
        <v>16</v>
      </c>
      <c r="R44" s="22">
        <v>16.149999999999999</v>
      </c>
      <c r="S44" s="55">
        <f>AVERAGE(N28:N31)</f>
        <v>11300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11300</v>
      </c>
      <c r="E45" s="20">
        <f t="shared" si="0"/>
        <v>11003.94</v>
      </c>
      <c r="F45" s="21">
        <v>50</v>
      </c>
      <c r="G45" s="22">
        <v>12.15</v>
      </c>
      <c r="H45" s="24">
        <v>12.3</v>
      </c>
      <c r="I45" s="20">
        <v>11300</v>
      </c>
      <c r="J45" s="20">
        <f t="shared" si="1"/>
        <v>11003.94</v>
      </c>
      <c r="K45" s="21">
        <v>82</v>
      </c>
      <c r="L45" s="24">
        <v>20.149999999999999</v>
      </c>
      <c r="M45" s="22">
        <v>20.3</v>
      </c>
      <c r="N45" s="20">
        <v>11300</v>
      </c>
      <c r="O45" s="20">
        <f t="shared" si="2"/>
        <v>11003.94</v>
      </c>
      <c r="Q45" s="22">
        <v>17</v>
      </c>
      <c r="R45" s="22">
        <v>17.149999999999999</v>
      </c>
      <c r="S45" s="55">
        <f>AVERAGE(N32:N35)</f>
        <v>11300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11300</v>
      </c>
      <c r="E46" s="20">
        <f t="shared" si="0"/>
        <v>11003.94</v>
      </c>
      <c r="F46" s="21">
        <v>51</v>
      </c>
      <c r="G46" s="22">
        <v>12.3</v>
      </c>
      <c r="H46" s="24">
        <v>12.45</v>
      </c>
      <c r="I46" s="20">
        <v>11300</v>
      </c>
      <c r="J46" s="20">
        <f t="shared" si="1"/>
        <v>11003.94</v>
      </c>
      <c r="K46" s="21">
        <v>83</v>
      </c>
      <c r="L46" s="24">
        <v>20.3</v>
      </c>
      <c r="M46" s="22">
        <v>20.45</v>
      </c>
      <c r="N46" s="20">
        <v>11300</v>
      </c>
      <c r="O46" s="20">
        <f t="shared" si="2"/>
        <v>11003.94</v>
      </c>
      <c r="Q46" s="24">
        <v>18</v>
      </c>
      <c r="R46" s="22">
        <v>18.149999999999999</v>
      </c>
      <c r="S46" s="55">
        <f>AVERAGE(N36:N39)</f>
        <v>11300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11300</v>
      </c>
      <c r="E47" s="20">
        <f t="shared" si="0"/>
        <v>11003.94</v>
      </c>
      <c r="F47" s="21">
        <v>52</v>
      </c>
      <c r="G47" s="22">
        <v>12.45</v>
      </c>
      <c r="H47" s="24">
        <v>13</v>
      </c>
      <c r="I47" s="20">
        <v>11300</v>
      </c>
      <c r="J47" s="20">
        <f t="shared" si="1"/>
        <v>11003.94</v>
      </c>
      <c r="K47" s="21">
        <v>84</v>
      </c>
      <c r="L47" s="24">
        <v>20.45</v>
      </c>
      <c r="M47" s="22">
        <v>21</v>
      </c>
      <c r="N47" s="20">
        <v>11300</v>
      </c>
      <c r="O47" s="20">
        <f t="shared" si="2"/>
        <v>11003.94</v>
      </c>
      <c r="Q47" s="24">
        <v>19</v>
      </c>
      <c r="R47" s="22">
        <v>19.149999999999999</v>
      </c>
      <c r="S47" s="55">
        <f>AVERAGE(N40:N43)</f>
        <v>11300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11300</v>
      </c>
      <c r="E48" s="20">
        <f t="shared" si="0"/>
        <v>11003.94</v>
      </c>
      <c r="F48" s="21">
        <v>53</v>
      </c>
      <c r="G48" s="22">
        <v>13</v>
      </c>
      <c r="H48" s="24">
        <v>13.15</v>
      </c>
      <c r="I48" s="20">
        <v>11300</v>
      </c>
      <c r="J48" s="20">
        <f t="shared" si="1"/>
        <v>11003.94</v>
      </c>
      <c r="K48" s="21">
        <v>85</v>
      </c>
      <c r="L48" s="24">
        <v>21</v>
      </c>
      <c r="M48" s="22">
        <v>21.15</v>
      </c>
      <c r="N48" s="20">
        <v>11300</v>
      </c>
      <c r="O48" s="20">
        <f t="shared" si="2"/>
        <v>11003.94</v>
      </c>
      <c r="Q48" s="24">
        <v>20</v>
      </c>
      <c r="R48" s="22">
        <v>20.149999999999999</v>
      </c>
      <c r="S48" s="55">
        <f>AVERAGE(N44:N47)</f>
        <v>11300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11300</v>
      </c>
      <c r="E49" s="20">
        <f t="shared" si="0"/>
        <v>11003.94</v>
      </c>
      <c r="F49" s="21">
        <v>54</v>
      </c>
      <c r="G49" s="22">
        <v>13.15</v>
      </c>
      <c r="H49" s="24">
        <v>13.3</v>
      </c>
      <c r="I49" s="20">
        <v>11300</v>
      </c>
      <c r="J49" s="20">
        <f t="shared" si="1"/>
        <v>11003.94</v>
      </c>
      <c r="K49" s="21">
        <v>86</v>
      </c>
      <c r="L49" s="24">
        <v>21.15</v>
      </c>
      <c r="M49" s="22">
        <v>21.3</v>
      </c>
      <c r="N49" s="20">
        <v>11300</v>
      </c>
      <c r="O49" s="20">
        <f t="shared" si="2"/>
        <v>11003.94</v>
      </c>
      <c r="Q49" s="24">
        <v>21</v>
      </c>
      <c r="R49" s="22">
        <v>21.15</v>
      </c>
      <c r="S49" s="55">
        <f>AVERAGE(N48:N51)</f>
        <v>11300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11300</v>
      </c>
      <c r="E50" s="20">
        <f t="shared" si="0"/>
        <v>11003.94</v>
      </c>
      <c r="F50" s="21">
        <v>55</v>
      </c>
      <c r="G50" s="22">
        <v>13.3</v>
      </c>
      <c r="H50" s="24">
        <v>13.45</v>
      </c>
      <c r="I50" s="20">
        <v>11300</v>
      </c>
      <c r="J50" s="20">
        <f t="shared" si="1"/>
        <v>11003.94</v>
      </c>
      <c r="K50" s="21">
        <v>87</v>
      </c>
      <c r="L50" s="24">
        <v>21.3</v>
      </c>
      <c r="M50" s="22">
        <v>21.45</v>
      </c>
      <c r="N50" s="20">
        <v>11300</v>
      </c>
      <c r="O50" s="20">
        <f t="shared" si="2"/>
        <v>11003.94</v>
      </c>
      <c r="Q50" s="24">
        <v>22</v>
      </c>
      <c r="R50" s="22">
        <v>22.15</v>
      </c>
      <c r="S50" s="55">
        <f>AVERAGE(N52:N55)</f>
        <v>11300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11300</v>
      </c>
      <c r="E51" s="20">
        <f t="shared" si="0"/>
        <v>11003.94</v>
      </c>
      <c r="F51" s="21">
        <v>56</v>
      </c>
      <c r="G51" s="22">
        <v>13.45</v>
      </c>
      <c r="H51" s="24">
        <v>14</v>
      </c>
      <c r="I51" s="20">
        <v>11300</v>
      </c>
      <c r="J51" s="20">
        <f t="shared" si="1"/>
        <v>11003.94</v>
      </c>
      <c r="K51" s="21">
        <v>88</v>
      </c>
      <c r="L51" s="24">
        <v>21.45</v>
      </c>
      <c r="M51" s="22">
        <v>22</v>
      </c>
      <c r="N51" s="20">
        <v>11300</v>
      </c>
      <c r="O51" s="20">
        <f t="shared" si="2"/>
        <v>11003.94</v>
      </c>
      <c r="Q51" s="24">
        <v>23</v>
      </c>
      <c r="R51" s="22">
        <v>23.15</v>
      </c>
      <c r="S51" s="55">
        <f>AVERAGE(N56:N59)</f>
        <v>11300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11300</v>
      </c>
      <c r="E52" s="20">
        <f t="shared" si="0"/>
        <v>11003.94</v>
      </c>
      <c r="F52" s="21">
        <v>57</v>
      </c>
      <c r="G52" s="22">
        <v>14</v>
      </c>
      <c r="H52" s="24">
        <v>14.15</v>
      </c>
      <c r="I52" s="20">
        <v>11300</v>
      </c>
      <c r="J52" s="20">
        <f t="shared" si="1"/>
        <v>11003.94</v>
      </c>
      <c r="K52" s="21">
        <v>89</v>
      </c>
      <c r="L52" s="24">
        <v>22</v>
      </c>
      <c r="M52" s="22">
        <v>22.15</v>
      </c>
      <c r="N52" s="20">
        <v>11300</v>
      </c>
      <c r="O52" s="20">
        <f t="shared" si="2"/>
        <v>11003.94</v>
      </c>
      <c r="Q52" s="54" t="s">
        <v>196</v>
      </c>
      <c r="S52" s="55">
        <f>AVERAGE(S28:S51)</f>
        <v>11300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11300</v>
      </c>
      <c r="E53" s="20">
        <f t="shared" si="0"/>
        <v>11003.94</v>
      </c>
      <c r="F53" s="21">
        <v>58</v>
      </c>
      <c r="G53" s="22">
        <v>14.15</v>
      </c>
      <c r="H53" s="24">
        <v>14.3</v>
      </c>
      <c r="I53" s="20">
        <v>11300</v>
      </c>
      <c r="J53" s="20">
        <f t="shared" si="1"/>
        <v>11003.94</v>
      </c>
      <c r="K53" s="21">
        <v>90</v>
      </c>
      <c r="L53" s="24">
        <v>22.15</v>
      </c>
      <c r="M53" s="22">
        <v>22.3</v>
      </c>
      <c r="N53" s="20">
        <v>11300</v>
      </c>
      <c r="O53" s="20">
        <f t="shared" si="2"/>
        <v>11003.94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11300</v>
      </c>
      <c r="E54" s="20">
        <f t="shared" si="0"/>
        <v>11003.94</v>
      </c>
      <c r="F54" s="21">
        <v>59</v>
      </c>
      <c r="G54" s="22">
        <v>14.3</v>
      </c>
      <c r="H54" s="24">
        <v>14.45</v>
      </c>
      <c r="I54" s="20">
        <v>11300</v>
      </c>
      <c r="J54" s="20">
        <f t="shared" si="1"/>
        <v>11003.94</v>
      </c>
      <c r="K54" s="21">
        <v>91</v>
      </c>
      <c r="L54" s="24">
        <v>22.3</v>
      </c>
      <c r="M54" s="22">
        <v>22.45</v>
      </c>
      <c r="N54" s="20">
        <v>11300</v>
      </c>
      <c r="O54" s="20">
        <f t="shared" si="2"/>
        <v>11003.94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11300</v>
      </c>
      <c r="E55" s="20">
        <f t="shared" si="0"/>
        <v>11003.94</v>
      </c>
      <c r="F55" s="21">
        <v>60</v>
      </c>
      <c r="G55" s="22">
        <v>14.45</v>
      </c>
      <c r="H55" s="22">
        <v>15</v>
      </c>
      <c r="I55" s="20">
        <v>11300</v>
      </c>
      <c r="J55" s="20">
        <f t="shared" si="1"/>
        <v>11003.94</v>
      </c>
      <c r="K55" s="21">
        <v>92</v>
      </c>
      <c r="L55" s="24">
        <v>22.45</v>
      </c>
      <c r="M55" s="22">
        <v>23</v>
      </c>
      <c r="N55" s="20">
        <v>11300</v>
      </c>
      <c r="O55" s="20">
        <f t="shared" si="2"/>
        <v>11003.94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11300</v>
      </c>
      <c r="E56" s="20">
        <f t="shared" si="0"/>
        <v>11003.94</v>
      </c>
      <c r="F56" s="21">
        <v>61</v>
      </c>
      <c r="G56" s="22">
        <v>15</v>
      </c>
      <c r="H56" s="22">
        <v>15.15</v>
      </c>
      <c r="I56" s="20">
        <v>11300</v>
      </c>
      <c r="J56" s="20">
        <f t="shared" si="1"/>
        <v>11003.94</v>
      </c>
      <c r="K56" s="21">
        <v>93</v>
      </c>
      <c r="L56" s="24">
        <v>23</v>
      </c>
      <c r="M56" s="22">
        <v>23.15</v>
      </c>
      <c r="N56" s="20">
        <v>11300</v>
      </c>
      <c r="O56" s="20">
        <f t="shared" si="2"/>
        <v>11003.94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11300</v>
      </c>
      <c r="E57" s="20">
        <f t="shared" si="0"/>
        <v>11003.94</v>
      </c>
      <c r="F57" s="21">
        <v>62</v>
      </c>
      <c r="G57" s="22">
        <v>15.15</v>
      </c>
      <c r="H57" s="22">
        <v>15.3</v>
      </c>
      <c r="I57" s="20">
        <v>11300</v>
      </c>
      <c r="J57" s="20">
        <f t="shared" si="1"/>
        <v>11003.94</v>
      </c>
      <c r="K57" s="21">
        <v>94</v>
      </c>
      <c r="L57" s="22">
        <v>23.15</v>
      </c>
      <c r="M57" s="22">
        <v>23.3</v>
      </c>
      <c r="N57" s="20">
        <v>11300</v>
      </c>
      <c r="O57" s="20">
        <f t="shared" si="2"/>
        <v>11003.94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11300</v>
      </c>
      <c r="E58" s="20">
        <f t="shared" si="0"/>
        <v>11003.94</v>
      </c>
      <c r="F58" s="21">
        <v>63</v>
      </c>
      <c r="G58" s="22">
        <v>15.3</v>
      </c>
      <c r="H58" s="22">
        <v>15.45</v>
      </c>
      <c r="I58" s="20">
        <v>11300</v>
      </c>
      <c r="J58" s="20">
        <f t="shared" si="1"/>
        <v>11003.94</v>
      </c>
      <c r="K58" s="21">
        <v>95</v>
      </c>
      <c r="L58" s="22">
        <v>23.3</v>
      </c>
      <c r="M58" s="22">
        <v>23.45</v>
      </c>
      <c r="N58" s="20">
        <v>11300</v>
      </c>
      <c r="O58" s="20">
        <f t="shared" si="2"/>
        <v>11003.94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11300</v>
      </c>
      <c r="E59" s="20">
        <f t="shared" si="0"/>
        <v>11003.94</v>
      </c>
      <c r="F59" s="21">
        <v>64</v>
      </c>
      <c r="G59" s="22">
        <v>15.45</v>
      </c>
      <c r="H59" s="22">
        <v>16</v>
      </c>
      <c r="I59" s="20">
        <v>11300</v>
      </c>
      <c r="J59" s="20">
        <f t="shared" si="1"/>
        <v>11003.94</v>
      </c>
      <c r="K59" s="26">
        <v>96</v>
      </c>
      <c r="L59" s="22">
        <v>23.45</v>
      </c>
      <c r="M59" s="27">
        <v>24</v>
      </c>
      <c r="N59" s="20">
        <v>11300</v>
      </c>
      <c r="O59" s="20">
        <f t="shared" si="2"/>
        <v>11003.94</v>
      </c>
    </row>
    <row r="60" spans="1:19" ht="12.75" customHeight="1">
      <c r="A60" s="28"/>
      <c r="B60" s="29"/>
      <c r="C60" s="30"/>
      <c r="D60" s="31">
        <f>SUM(D28:D59)</f>
        <v>361600</v>
      </c>
      <c r="E60" s="32">
        <f>SUM(E28:E59)</f>
        <v>352126.08</v>
      </c>
      <c r="F60" s="33"/>
      <c r="G60" s="34"/>
      <c r="H60" s="34"/>
      <c r="I60" s="32">
        <f>SUM(I28:I59)</f>
        <v>361600</v>
      </c>
      <c r="J60" s="31">
        <f>SUM(J28:J59)</f>
        <v>352126.08</v>
      </c>
      <c r="K60" s="33"/>
      <c r="L60" s="34"/>
      <c r="M60" s="34"/>
      <c r="N60" s="31">
        <f>SUM(N28:N59)</f>
        <v>361600</v>
      </c>
      <c r="O60" s="32">
        <f>SUM(O28:O59)</f>
        <v>352126.08</v>
      </c>
      <c r="P60" s="12"/>
      <c r="Q60" s="35"/>
      <c r="R60" s="12"/>
    </row>
    <row r="64" spans="1:19" ht="12.75" customHeight="1">
      <c r="A64" t="s">
        <v>93</v>
      </c>
      <c r="B64">
        <f>SUM(D60,I60,N60)/(4000*1000)</f>
        <v>0.2712</v>
      </c>
      <c r="C64">
        <f>ROUNDDOWN(SUM(E60,J60,O60)/(4000*1000),4)</f>
        <v>0.26400000000000001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42" t="s">
        <v>31</v>
      </c>
      <c r="B68" s="42"/>
      <c r="C68" s="42"/>
      <c r="D68" s="42"/>
      <c r="E68" s="42"/>
      <c r="F68" s="42"/>
      <c r="G68" s="42"/>
      <c r="H68" s="42"/>
      <c r="I68" s="42"/>
      <c r="J68" s="42"/>
      <c r="K68" s="42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Q27" sqref="Q27:S52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94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95</v>
      </c>
      <c r="N12" s="2" t="s">
        <v>96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>
        <v>11300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194</v>
      </c>
      <c r="R27" s="53"/>
      <c r="S27" s="54" t="s">
        <v>195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11300</v>
      </c>
      <c r="E28" s="20">
        <f t="shared" ref="E28:E59" si="0">D28*(100-2.62)/100</f>
        <v>11003.94</v>
      </c>
      <c r="F28" s="21">
        <v>33</v>
      </c>
      <c r="G28" s="22">
        <v>8</v>
      </c>
      <c r="H28" s="22">
        <v>8.15</v>
      </c>
      <c r="I28" s="20">
        <v>11300</v>
      </c>
      <c r="J28" s="20">
        <f t="shared" ref="J28:J59" si="1">I28*(100-2.62)/100</f>
        <v>11003.94</v>
      </c>
      <c r="K28" s="21">
        <v>65</v>
      </c>
      <c r="L28" s="22">
        <v>16</v>
      </c>
      <c r="M28" s="22">
        <v>16.149999999999999</v>
      </c>
      <c r="N28" s="20">
        <v>11300</v>
      </c>
      <c r="O28" s="20">
        <f t="shared" ref="O28:O59" si="2">N28*(100-2.62)/100</f>
        <v>11003.94</v>
      </c>
      <c r="Q28" s="18">
        <v>0</v>
      </c>
      <c r="R28" s="19">
        <v>0.15</v>
      </c>
      <c r="S28" s="55">
        <f>AVERAGE(D28:D31)</f>
        <v>11300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11300</v>
      </c>
      <c r="E29" s="20">
        <f t="shared" si="0"/>
        <v>11003.94</v>
      </c>
      <c r="F29" s="21">
        <v>34</v>
      </c>
      <c r="G29" s="22">
        <v>8.15</v>
      </c>
      <c r="H29" s="22">
        <v>8.3000000000000007</v>
      </c>
      <c r="I29" s="20">
        <v>11300</v>
      </c>
      <c r="J29" s="20">
        <f t="shared" si="1"/>
        <v>11003.94</v>
      </c>
      <c r="K29" s="21">
        <v>66</v>
      </c>
      <c r="L29" s="22">
        <v>16.149999999999999</v>
      </c>
      <c r="M29" s="22">
        <v>16.3</v>
      </c>
      <c r="N29" s="20">
        <v>11300</v>
      </c>
      <c r="O29" s="20">
        <f t="shared" si="2"/>
        <v>11003.94</v>
      </c>
      <c r="Q29" s="22">
        <v>1</v>
      </c>
      <c r="R29" s="19">
        <v>1.1499999999999999</v>
      </c>
      <c r="S29" s="55">
        <f>AVERAGE(D32:D35)</f>
        <v>11300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11300</v>
      </c>
      <c r="E30" s="20">
        <f t="shared" si="0"/>
        <v>11003.94</v>
      </c>
      <c r="F30" s="21">
        <v>35</v>
      </c>
      <c r="G30" s="22">
        <v>8.3000000000000007</v>
      </c>
      <c r="H30" s="22">
        <v>8.4499999999999993</v>
      </c>
      <c r="I30" s="20">
        <v>11300</v>
      </c>
      <c r="J30" s="20">
        <f t="shared" si="1"/>
        <v>11003.94</v>
      </c>
      <c r="K30" s="21">
        <v>67</v>
      </c>
      <c r="L30" s="22">
        <v>16.3</v>
      </c>
      <c r="M30" s="22">
        <v>16.45</v>
      </c>
      <c r="N30" s="20">
        <v>11300</v>
      </c>
      <c r="O30" s="20">
        <f t="shared" si="2"/>
        <v>11003.94</v>
      </c>
      <c r="Q30" s="23">
        <v>2</v>
      </c>
      <c r="R30" s="19">
        <v>2.15</v>
      </c>
      <c r="S30" s="55">
        <f>AVERAGE(D36:D39)</f>
        <v>11300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11300</v>
      </c>
      <c r="E31" s="20">
        <f t="shared" si="0"/>
        <v>11003.94</v>
      </c>
      <c r="F31" s="21">
        <v>36</v>
      </c>
      <c r="G31" s="22">
        <v>8.4499999999999993</v>
      </c>
      <c r="H31" s="22">
        <v>9</v>
      </c>
      <c r="I31" s="20">
        <v>11300</v>
      </c>
      <c r="J31" s="20">
        <f t="shared" si="1"/>
        <v>11003.94</v>
      </c>
      <c r="K31" s="21">
        <v>68</v>
      </c>
      <c r="L31" s="22">
        <v>16.45</v>
      </c>
      <c r="M31" s="22">
        <v>17</v>
      </c>
      <c r="N31" s="20">
        <v>11300</v>
      </c>
      <c r="O31" s="20">
        <f t="shared" si="2"/>
        <v>11003.94</v>
      </c>
      <c r="Q31" s="23">
        <v>3</v>
      </c>
      <c r="R31" s="25">
        <v>3.15</v>
      </c>
      <c r="S31" s="55">
        <f>AVERAGE(D40:D43)</f>
        <v>11300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11300</v>
      </c>
      <c r="E32" s="20">
        <f t="shared" si="0"/>
        <v>11003.94</v>
      </c>
      <c r="F32" s="21">
        <v>37</v>
      </c>
      <c r="G32" s="22">
        <v>9</v>
      </c>
      <c r="H32" s="22">
        <v>9.15</v>
      </c>
      <c r="I32" s="20">
        <v>11300</v>
      </c>
      <c r="J32" s="20">
        <f t="shared" si="1"/>
        <v>11003.94</v>
      </c>
      <c r="K32" s="21">
        <v>69</v>
      </c>
      <c r="L32" s="22">
        <v>17</v>
      </c>
      <c r="M32" s="22">
        <v>17.149999999999999</v>
      </c>
      <c r="N32" s="20">
        <v>11300</v>
      </c>
      <c r="O32" s="20">
        <f t="shared" si="2"/>
        <v>11003.94</v>
      </c>
      <c r="Q32" s="23">
        <v>4</v>
      </c>
      <c r="R32" s="25">
        <v>4.1500000000000004</v>
      </c>
      <c r="S32" s="55">
        <f>AVERAGE(D44:D47)</f>
        <v>11300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11300</v>
      </c>
      <c r="E33" s="20">
        <f t="shared" si="0"/>
        <v>11003.94</v>
      </c>
      <c r="F33" s="21">
        <v>38</v>
      </c>
      <c r="G33" s="22">
        <v>9.15</v>
      </c>
      <c r="H33" s="22">
        <v>9.3000000000000007</v>
      </c>
      <c r="I33" s="20">
        <v>11300</v>
      </c>
      <c r="J33" s="20">
        <f t="shared" si="1"/>
        <v>11003.94</v>
      </c>
      <c r="K33" s="21">
        <v>70</v>
      </c>
      <c r="L33" s="22">
        <v>17.149999999999999</v>
      </c>
      <c r="M33" s="22">
        <v>17.3</v>
      </c>
      <c r="N33" s="20">
        <v>11300</v>
      </c>
      <c r="O33" s="20">
        <f t="shared" si="2"/>
        <v>11003.94</v>
      </c>
      <c r="Q33" s="22">
        <v>5</v>
      </c>
      <c r="R33" s="25">
        <v>5.15</v>
      </c>
      <c r="S33" s="55">
        <f>AVERAGE(D48:D51)</f>
        <v>11300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11300</v>
      </c>
      <c r="E34" s="20">
        <f t="shared" si="0"/>
        <v>11003.94</v>
      </c>
      <c r="F34" s="21">
        <v>39</v>
      </c>
      <c r="G34" s="22">
        <v>9.3000000000000007</v>
      </c>
      <c r="H34" s="22">
        <v>9.4499999999999993</v>
      </c>
      <c r="I34" s="20">
        <v>11300</v>
      </c>
      <c r="J34" s="20">
        <f t="shared" si="1"/>
        <v>11003.94</v>
      </c>
      <c r="K34" s="21">
        <v>71</v>
      </c>
      <c r="L34" s="22">
        <v>17.3</v>
      </c>
      <c r="M34" s="22">
        <v>17.45</v>
      </c>
      <c r="N34" s="20">
        <v>11300</v>
      </c>
      <c r="O34" s="20">
        <f t="shared" si="2"/>
        <v>11003.94</v>
      </c>
      <c r="Q34" s="22">
        <v>6</v>
      </c>
      <c r="R34" s="25">
        <v>6.15</v>
      </c>
      <c r="S34" s="55">
        <f>AVERAGE(D52:D55)</f>
        <v>11300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11300</v>
      </c>
      <c r="E35" s="20">
        <f t="shared" si="0"/>
        <v>11003.94</v>
      </c>
      <c r="F35" s="21">
        <v>40</v>
      </c>
      <c r="G35" s="22">
        <v>9.4499999999999993</v>
      </c>
      <c r="H35" s="22">
        <v>10</v>
      </c>
      <c r="I35" s="20">
        <v>11300</v>
      </c>
      <c r="J35" s="20">
        <f t="shared" si="1"/>
        <v>11003.94</v>
      </c>
      <c r="K35" s="21">
        <v>72</v>
      </c>
      <c r="L35" s="24">
        <v>17.45</v>
      </c>
      <c r="M35" s="22">
        <v>18</v>
      </c>
      <c r="N35" s="20">
        <v>11300</v>
      </c>
      <c r="O35" s="20">
        <f t="shared" si="2"/>
        <v>11003.94</v>
      </c>
      <c r="Q35" s="22">
        <v>7</v>
      </c>
      <c r="R35" s="25">
        <v>7.15</v>
      </c>
      <c r="S35" s="55">
        <f>AVERAGE(D56:D59)</f>
        <v>11300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11300</v>
      </c>
      <c r="E36" s="20">
        <f t="shared" si="0"/>
        <v>11003.94</v>
      </c>
      <c r="F36" s="21">
        <v>41</v>
      </c>
      <c r="G36" s="22">
        <v>10</v>
      </c>
      <c r="H36" s="24">
        <v>10.15</v>
      </c>
      <c r="I36" s="20">
        <v>11300</v>
      </c>
      <c r="J36" s="20">
        <f t="shared" si="1"/>
        <v>11003.94</v>
      </c>
      <c r="K36" s="21">
        <v>73</v>
      </c>
      <c r="L36" s="24">
        <v>18</v>
      </c>
      <c r="M36" s="22">
        <v>18.149999999999999</v>
      </c>
      <c r="N36" s="20">
        <v>11300</v>
      </c>
      <c r="O36" s="20">
        <f t="shared" si="2"/>
        <v>11003.94</v>
      </c>
      <c r="Q36" s="22">
        <v>8</v>
      </c>
      <c r="R36" s="22">
        <v>8.15</v>
      </c>
      <c r="S36" s="55">
        <f>AVERAGE(I28:I31)</f>
        <v>11300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11300</v>
      </c>
      <c r="E37" s="20">
        <f t="shared" si="0"/>
        <v>11003.94</v>
      </c>
      <c r="F37" s="21">
        <v>42</v>
      </c>
      <c r="G37" s="22">
        <v>10.15</v>
      </c>
      <c r="H37" s="24">
        <v>10.3</v>
      </c>
      <c r="I37" s="20">
        <v>11300</v>
      </c>
      <c r="J37" s="20">
        <f t="shared" si="1"/>
        <v>11003.94</v>
      </c>
      <c r="K37" s="21">
        <v>74</v>
      </c>
      <c r="L37" s="24">
        <v>18.149999999999999</v>
      </c>
      <c r="M37" s="22">
        <v>18.3</v>
      </c>
      <c r="N37" s="20">
        <v>11300</v>
      </c>
      <c r="O37" s="20">
        <f t="shared" si="2"/>
        <v>11003.94</v>
      </c>
      <c r="Q37" s="22">
        <v>9</v>
      </c>
      <c r="R37" s="22">
        <v>9.15</v>
      </c>
      <c r="S37" s="55">
        <f>AVERAGE(I32:I35)</f>
        <v>11300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11300</v>
      </c>
      <c r="E38" s="20">
        <f t="shared" si="0"/>
        <v>11003.94</v>
      </c>
      <c r="F38" s="21">
        <v>43</v>
      </c>
      <c r="G38" s="22">
        <v>10.3</v>
      </c>
      <c r="H38" s="24">
        <v>10.45</v>
      </c>
      <c r="I38" s="20">
        <v>11300</v>
      </c>
      <c r="J38" s="20">
        <f t="shared" si="1"/>
        <v>11003.94</v>
      </c>
      <c r="K38" s="21">
        <v>75</v>
      </c>
      <c r="L38" s="24">
        <v>18.3</v>
      </c>
      <c r="M38" s="22">
        <v>18.45</v>
      </c>
      <c r="N38" s="20">
        <v>11300</v>
      </c>
      <c r="O38" s="20">
        <f t="shared" si="2"/>
        <v>11003.94</v>
      </c>
      <c r="Q38" s="22">
        <v>10</v>
      </c>
      <c r="R38" s="24">
        <v>10.15</v>
      </c>
      <c r="S38" s="55">
        <f>AVERAGE(I36:I39)</f>
        <v>11300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11300</v>
      </c>
      <c r="E39" s="20">
        <f t="shared" si="0"/>
        <v>11003.94</v>
      </c>
      <c r="F39" s="21">
        <v>44</v>
      </c>
      <c r="G39" s="22">
        <v>10.45</v>
      </c>
      <c r="H39" s="24">
        <v>11</v>
      </c>
      <c r="I39" s="20">
        <v>11300</v>
      </c>
      <c r="J39" s="20">
        <f t="shared" si="1"/>
        <v>11003.94</v>
      </c>
      <c r="K39" s="21">
        <v>76</v>
      </c>
      <c r="L39" s="24">
        <v>18.45</v>
      </c>
      <c r="M39" s="22">
        <v>19</v>
      </c>
      <c r="N39" s="20">
        <v>11300</v>
      </c>
      <c r="O39" s="20">
        <f t="shared" si="2"/>
        <v>11003.94</v>
      </c>
      <c r="Q39" s="22">
        <v>11</v>
      </c>
      <c r="R39" s="24">
        <v>11.15</v>
      </c>
      <c r="S39" s="55">
        <f>AVERAGE(I40:I43)</f>
        <v>11300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11300</v>
      </c>
      <c r="E40" s="20">
        <f t="shared" si="0"/>
        <v>11003.94</v>
      </c>
      <c r="F40" s="21">
        <v>45</v>
      </c>
      <c r="G40" s="22">
        <v>11</v>
      </c>
      <c r="H40" s="24">
        <v>11.15</v>
      </c>
      <c r="I40" s="20">
        <v>11300</v>
      </c>
      <c r="J40" s="20">
        <f t="shared" si="1"/>
        <v>11003.94</v>
      </c>
      <c r="K40" s="21">
        <v>77</v>
      </c>
      <c r="L40" s="24">
        <v>19</v>
      </c>
      <c r="M40" s="22">
        <v>19.149999999999999</v>
      </c>
      <c r="N40" s="20">
        <v>11300</v>
      </c>
      <c r="O40" s="20">
        <f t="shared" si="2"/>
        <v>11003.94</v>
      </c>
      <c r="Q40" s="22">
        <v>12</v>
      </c>
      <c r="R40" s="24">
        <v>12.15</v>
      </c>
      <c r="S40" s="55">
        <f>AVERAGE(I44:I47)</f>
        <v>11300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11300</v>
      </c>
      <c r="E41" s="20">
        <f t="shared" si="0"/>
        <v>11003.94</v>
      </c>
      <c r="F41" s="21">
        <v>46</v>
      </c>
      <c r="G41" s="22">
        <v>11.15</v>
      </c>
      <c r="H41" s="24">
        <v>11.3</v>
      </c>
      <c r="I41" s="20">
        <v>11300</v>
      </c>
      <c r="J41" s="20">
        <f t="shared" si="1"/>
        <v>11003.94</v>
      </c>
      <c r="K41" s="21">
        <v>78</v>
      </c>
      <c r="L41" s="24">
        <v>19.149999999999999</v>
      </c>
      <c r="M41" s="22">
        <v>19.3</v>
      </c>
      <c r="N41" s="20">
        <v>11300</v>
      </c>
      <c r="O41" s="20">
        <f t="shared" si="2"/>
        <v>11003.94</v>
      </c>
      <c r="Q41" s="22">
        <v>13</v>
      </c>
      <c r="R41" s="24">
        <v>13.15</v>
      </c>
      <c r="S41" s="55">
        <f>AVERAGE(I48:I51)</f>
        <v>11300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11300</v>
      </c>
      <c r="E42" s="20">
        <f t="shared" si="0"/>
        <v>11003.94</v>
      </c>
      <c r="F42" s="21">
        <v>47</v>
      </c>
      <c r="G42" s="22">
        <v>11.3</v>
      </c>
      <c r="H42" s="24">
        <v>11.45</v>
      </c>
      <c r="I42" s="20">
        <v>11300</v>
      </c>
      <c r="J42" s="20">
        <f t="shared" si="1"/>
        <v>11003.94</v>
      </c>
      <c r="K42" s="21">
        <v>79</v>
      </c>
      <c r="L42" s="24">
        <v>19.3</v>
      </c>
      <c r="M42" s="22">
        <v>19.45</v>
      </c>
      <c r="N42" s="20">
        <v>11300</v>
      </c>
      <c r="O42" s="20">
        <f t="shared" si="2"/>
        <v>11003.94</v>
      </c>
      <c r="Q42" s="22">
        <v>14</v>
      </c>
      <c r="R42" s="24">
        <v>14.15</v>
      </c>
      <c r="S42" s="55">
        <f>AVERAGE(I52:I55)</f>
        <v>11300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11300</v>
      </c>
      <c r="E43" s="20">
        <f t="shared" si="0"/>
        <v>11003.94</v>
      </c>
      <c r="F43" s="21">
        <v>48</v>
      </c>
      <c r="G43" s="22">
        <v>11.45</v>
      </c>
      <c r="H43" s="24">
        <v>12</v>
      </c>
      <c r="I43" s="20">
        <v>11300</v>
      </c>
      <c r="J43" s="20">
        <f t="shared" si="1"/>
        <v>11003.94</v>
      </c>
      <c r="K43" s="21">
        <v>80</v>
      </c>
      <c r="L43" s="24">
        <v>19.45</v>
      </c>
      <c r="M43" s="22">
        <v>20</v>
      </c>
      <c r="N43" s="20">
        <v>11300</v>
      </c>
      <c r="O43" s="20">
        <f t="shared" si="2"/>
        <v>11003.94</v>
      </c>
      <c r="Q43" s="22">
        <v>15</v>
      </c>
      <c r="R43" s="22">
        <v>15.15</v>
      </c>
      <c r="S43" s="55">
        <f>AVERAGE(I56:I59)</f>
        <v>11300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11300</v>
      </c>
      <c r="E44" s="20">
        <f t="shared" si="0"/>
        <v>11003.94</v>
      </c>
      <c r="F44" s="21">
        <v>49</v>
      </c>
      <c r="G44" s="22">
        <v>12</v>
      </c>
      <c r="H44" s="24">
        <v>12.15</v>
      </c>
      <c r="I44" s="20">
        <v>11300</v>
      </c>
      <c r="J44" s="20">
        <f t="shared" si="1"/>
        <v>11003.94</v>
      </c>
      <c r="K44" s="21">
        <v>81</v>
      </c>
      <c r="L44" s="24">
        <v>20</v>
      </c>
      <c r="M44" s="22">
        <v>20.149999999999999</v>
      </c>
      <c r="N44" s="20">
        <v>11300</v>
      </c>
      <c r="O44" s="20">
        <f t="shared" si="2"/>
        <v>11003.94</v>
      </c>
      <c r="Q44" s="22">
        <v>16</v>
      </c>
      <c r="R44" s="22">
        <v>16.149999999999999</v>
      </c>
      <c r="S44" s="55">
        <f>AVERAGE(N28:N31)</f>
        <v>11300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11300</v>
      </c>
      <c r="E45" s="20">
        <f t="shared" si="0"/>
        <v>11003.94</v>
      </c>
      <c r="F45" s="21">
        <v>50</v>
      </c>
      <c r="G45" s="22">
        <v>12.15</v>
      </c>
      <c r="H45" s="24">
        <v>12.3</v>
      </c>
      <c r="I45" s="20">
        <v>11300</v>
      </c>
      <c r="J45" s="20">
        <f t="shared" si="1"/>
        <v>11003.94</v>
      </c>
      <c r="K45" s="21">
        <v>82</v>
      </c>
      <c r="L45" s="24">
        <v>20.149999999999999</v>
      </c>
      <c r="M45" s="22">
        <v>20.3</v>
      </c>
      <c r="N45" s="20">
        <v>11300</v>
      </c>
      <c r="O45" s="20">
        <f t="shared" si="2"/>
        <v>11003.94</v>
      </c>
      <c r="Q45" s="22">
        <v>17</v>
      </c>
      <c r="R45" s="22">
        <v>17.149999999999999</v>
      </c>
      <c r="S45" s="55">
        <f>AVERAGE(N32:N35)</f>
        <v>11300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11300</v>
      </c>
      <c r="E46" s="20">
        <f t="shared" si="0"/>
        <v>11003.94</v>
      </c>
      <c r="F46" s="21">
        <v>51</v>
      </c>
      <c r="G46" s="22">
        <v>12.3</v>
      </c>
      <c r="H46" s="24">
        <v>12.45</v>
      </c>
      <c r="I46" s="20">
        <v>11300</v>
      </c>
      <c r="J46" s="20">
        <f t="shared" si="1"/>
        <v>11003.94</v>
      </c>
      <c r="K46" s="21">
        <v>83</v>
      </c>
      <c r="L46" s="24">
        <v>20.3</v>
      </c>
      <c r="M46" s="22">
        <v>20.45</v>
      </c>
      <c r="N46" s="20">
        <v>11300</v>
      </c>
      <c r="O46" s="20">
        <f t="shared" si="2"/>
        <v>11003.94</v>
      </c>
      <c r="Q46" s="24">
        <v>18</v>
      </c>
      <c r="R46" s="22">
        <v>18.149999999999999</v>
      </c>
      <c r="S46" s="55">
        <f>AVERAGE(N36:N39)</f>
        <v>11300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11300</v>
      </c>
      <c r="E47" s="20">
        <f t="shared" si="0"/>
        <v>11003.94</v>
      </c>
      <c r="F47" s="21">
        <v>52</v>
      </c>
      <c r="G47" s="22">
        <v>12.45</v>
      </c>
      <c r="H47" s="24">
        <v>13</v>
      </c>
      <c r="I47" s="20">
        <v>11300</v>
      </c>
      <c r="J47" s="20">
        <f t="shared" si="1"/>
        <v>11003.94</v>
      </c>
      <c r="K47" s="21">
        <v>84</v>
      </c>
      <c r="L47" s="24">
        <v>20.45</v>
      </c>
      <c r="M47" s="22">
        <v>21</v>
      </c>
      <c r="N47" s="20">
        <v>11300</v>
      </c>
      <c r="O47" s="20">
        <f t="shared" si="2"/>
        <v>11003.94</v>
      </c>
      <c r="Q47" s="24">
        <v>19</v>
      </c>
      <c r="R47" s="22">
        <v>19.149999999999999</v>
      </c>
      <c r="S47" s="55">
        <f>AVERAGE(N40:N43)</f>
        <v>11300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11300</v>
      </c>
      <c r="E48" s="20">
        <f t="shared" si="0"/>
        <v>11003.94</v>
      </c>
      <c r="F48" s="21">
        <v>53</v>
      </c>
      <c r="G48" s="22">
        <v>13</v>
      </c>
      <c r="H48" s="24">
        <v>13.15</v>
      </c>
      <c r="I48" s="20">
        <v>11300</v>
      </c>
      <c r="J48" s="20">
        <f t="shared" si="1"/>
        <v>11003.94</v>
      </c>
      <c r="K48" s="21">
        <v>85</v>
      </c>
      <c r="L48" s="24">
        <v>21</v>
      </c>
      <c r="M48" s="22">
        <v>21.15</v>
      </c>
      <c r="N48" s="20">
        <v>11300</v>
      </c>
      <c r="O48" s="20">
        <f t="shared" si="2"/>
        <v>11003.94</v>
      </c>
      <c r="Q48" s="24">
        <v>20</v>
      </c>
      <c r="R48" s="22">
        <v>20.149999999999999</v>
      </c>
      <c r="S48" s="55">
        <f>AVERAGE(N44:N47)</f>
        <v>11300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11300</v>
      </c>
      <c r="E49" s="20">
        <f t="shared" si="0"/>
        <v>11003.94</v>
      </c>
      <c r="F49" s="21">
        <v>54</v>
      </c>
      <c r="G49" s="22">
        <v>13.15</v>
      </c>
      <c r="H49" s="24">
        <v>13.3</v>
      </c>
      <c r="I49" s="20">
        <v>11300</v>
      </c>
      <c r="J49" s="20">
        <f t="shared" si="1"/>
        <v>11003.94</v>
      </c>
      <c r="K49" s="21">
        <v>86</v>
      </c>
      <c r="L49" s="24">
        <v>21.15</v>
      </c>
      <c r="M49" s="22">
        <v>21.3</v>
      </c>
      <c r="N49" s="20">
        <v>11300</v>
      </c>
      <c r="O49" s="20">
        <f t="shared" si="2"/>
        <v>11003.94</v>
      </c>
      <c r="Q49" s="24">
        <v>21</v>
      </c>
      <c r="R49" s="22">
        <v>21.15</v>
      </c>
      <c r="S49" s="55">
        <f>AVERAGE(N48:N51)</f>
        <v>11300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11300</v>
      </c>
      <c r="E50" s="20">
        <f t="shared" si="0"/>
        <v>11003.94</v>
      </c>
      <c r="F50" s="21">
        <v>55</v>
      </c>
      <c r="G50" s="22">
        <v>13.3</v>
      </c>
      <c r="H50" s="24">
        <v>13.45</v>
      </c>
      <c r="I50" s="20">
        <v>11300</v>
      </c>
      <c r="J50" s="20">
        <f t="shared" si="1"/>
        <v>11003.94</v>
      </c>
      <c r="K50" s="21">
        <v>87</v>
      </c>
      <c r="L50" s="24">
        <v>21.3</v>
      </c>
      <c r="M50" s="22">
        <v>21.45</v>
      </c>
      <c r="N50" s="20">
        <v>11300</v>
      </c>
      <c r="O50" s="20">
        <f t="shared" si="2"/>
        <v>11003.94</v>
      </c>
      <c r="Q50" s="24">
        <v>22</v>
      </c>
      <c r="R50" s="22">
        <v>22.15</v>
      </c>
      <c r="S50" s="55">
        <f>AVERAGE(N52:N55)</f>
        <v>11300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11300</v>
      </c>
      <c r="E51" s="20">
        <f t="shared" si="0"/>
        <v>11003.94</v>
      </c>
      <c r="F51" s="21">
        <v>56</v>
      </c>
      <c r="G51" s="22">
        <v>13.45</v>
      </c>
      <c r="H51" s="24">
        <v>14</v>
      </c>
      <c r="I51" s="20">
        <v>11300</v>
      </c>
      <c r="J51" s="20">
        <f t="shared" si="1"/>
        <v>11003.94</v>
      </c>
      <c r="K51" s="21">
        <v>88</v>
      </c>
      <c r="L51" s="24">
        <v>21.45</v>
      </c>
      <c r="M51" s="22">
        <v>22</v>
      </c>
      <c r="N51" s="20">
        <v>11300</v>
      </c>
      <c r="O51" s="20">
        <f t="shared" si="2"/>
        <v>11003.94</v>
      </c>
      <c r="Q51" s="24">
        <v>23</v>
      </c>
      <c r="R51" s="22">
        <v>23.15</v>
      </c>
      <c r="S51" s="55">
        <f>AVERAGE(N56:N59)</f>
        <v>11300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11300</v>
      </c>
      <c r="E52" s="20">
        <f t="shared" si="0"/>
        <v>11003.94</v>
      </c>
      <c r="F52" s="21">
        <v>57</v>
      </c>
      <c r="G52" s="22">
        <v>14</v>
      </c>
      <c r="H52" s="24">
        <v>14.15</v>
      </c>
      <c r="I52" s="20">
        <v>11300</v>
      </c>
      <c r="J52" s="20">
        <f t="shared" si="1"/>
        <v>11003.94</v>
      </c>
      <c r="K52" s="21">
        <v>89</v>
      </c>
      <c r="L52" s="24">
        <v>22</v>
      </c>
      <c r="M52" s="22">
        <v>22.15</v>
      </c>
      <c r="N52" s="20">
        <v>11300</v>
      </c>
      <c r="O52" s="20">
        <f t="shared" si="2"/>
        <v>11003.94</v>
      </c>
      <c r="Q52" s="54" t="s">
        <v>196</v>
      </c>
      <c r="S52" s="55">
        <f>AVERAGE(S28:S51)</f>
        <v>11300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11300</v>
      </c>
      <c r="E53" s="20">
        <f t="shared" si="0"/>
        <v>11003.94</v>
      </c>
      <c r="F53" s="21">
        <v>58</v>
      </c>
      <c r="G53" s="22">
        <v>14.15</v>
      </c>
      <c r="H53" s="24">
        <v>14.3</v>
      </c>
      <c r="I53" s="20">
        <v>11300</v>
      </c>
      <c r="J53" s="20">
        <f t="shared" si="1"/>
        <v>11003.94</v>
      </c>
      <c r="K53" s="21">
        <v>90</v>
      </c>
      <c r="L53" s="24">
        <v>22.15</v>
      </c>
      <c r="M53" s="22">
        <v>22.3</v>
      </c>
      <c r="N53" s="20">
        <v>11300</v>
      </c>
      <c r="O53" s="20">
        <f t="shared" si="2"/>
        <v>11003.94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11300</v>
      </c>
      <c r="E54" s="20">
        <f t="shared" si="0"/>
        <v>11003.94</v>
      </c>
      <c r="F54" s="21">
        <v>59</v>
      </c>
      <c r="G54" s="22">
        <v>14.3</v>
      </c>
      <c r="H54" s="24">
        <v>14.45</v>
      </c>
      <c r="I54" s="20">
        <v>11300</v>
      </c>
      <c r="J54" s="20">
        <f t="shared" si="1"/>
        <v>11003.94</v>
      </c>
      <c r="K54" s="21">
        <v>91</v>
      </c>
      <c r="L54" s="24">
        <v>22.3</v>
      </c>
      <c r="M54" s="22">
        <v>22.45</v>
      </c>
      <c r="N54" s="20">
        <v>11300</v>
      </c>
      <c r="O54" s="20">
        <f t="shared" si="2"/>
        <v>11003.94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11300</v>
      </c>
      <c r="E55" s="20">
        <f t="shared" si="0"/>
        <v>11003.94</v>
      </c>
      <c r="F55" s="21">
        <v>60</v>
      </c>
      <c r="G55" s="22">
        <v>14.45</v>
      </c>
      <c r="H55" s="22">
        <v>15</v>
      </c>
      <c r="I55" s="20">
        <v>11300</v>
      </c>
      <c r="J55" s="20">
        <f t="shared" si="1"/>
        <v>11003.94</v>
      </c>
      <c r="K55" s="21">
        <v>92</v>
      </c>
      <c r="L55" s="24">
        <v>22.45</v>
      </c>
      <c r="M55" s="22">
        <v>23</v>
      </c>
      <c r="N55" s="20">
        <v>11300</v>
      </c>
      <c r="O55" s="20">
        <f t="shared" si="2"/>
        <v>11003.94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11300</v>
      </c>
      <c r="E56" s="20">
        <f t="shared" si="0"/>
        <v>11003.94</v>
      </c>
      <c r="F56" s="21">
        <v>61</v>
      </c>
      <c r="G56" s="22">
        <v>15</v>
      </c>
      <c r="H56" s="22">
        <v>15.15</v>
      </c>
      <c r="I56" s="20">
        <v>11300</v>
      </c>
      <c r="J56" s="20">
        <f t="shared" si="1"/>
        <v>11003.94</v>
      </c>
      <c r="K56" s="21">
        <v>93</v>
      </c>
      <c r="L56" s="24">
        <v>23</v>
      </c>
      <c r="M56" s="22">
        <v>23.15</v>
      </c>
      <c r="N56" s="20">
        <v>11300</v>
      </c>
      <c r="O56" s="20">
        <f t="shared" si="2"/>
        <v>11003.94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11300</v>
      </c>
      <c r="E57" s="20">
        <f t="shared" si="0"/>
        <v>11003.94</v>
      </c>
      <c r="F57" s="21">
        <v>62</v>
      </c>
      <c r="G57" s="22">
        <v>15.15</v>
      </c>
      <c r="H57" s="22">
        <v>15.3</v>
      </c>
      <c r="I57" s="20">
        <v>11300</v>
      </c>
      <c r="J57" s="20">
        <f t="shared" si="1"/>
        <v>11003.94</v>
      </c>
      <c r="K57" s="21">
        <v>94</v>
      </c>
      <c r="L57" s="22">
        <v>23.15</v>
      </c>
      <c r="M57" s="22">
        <v>23.3</v>
      </c>
      <c r="N57" s="20">
        <v>11300</v>
      </c>
      <c r="O57" s="20">
        <f t="shared" si="2"/>
        <v>11003.94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11300</v>
      </c>
      <c r="E58" s="20">
        <f t="shared" si="0"/>
        <v>11003.94</v>
      </c>
      <c r="F58" s="21">
        <v>63</v>
      </c>
      <c r="G58" s="22">
        <v>15.3</v>
      </c>
      <c r="H58" s="22">
        <v>15.45</v>
      </c>
      <c r="I58" s="20">
        <v>11300</v>
      </c>
      <c r="J58" s="20">
        <f t="shared" si="1"/>
        <v>11003.94</v>
      </c>
      <c r="K58" s="21">
        <v>95</v>
      </c>
      <c r="L58" s="22">
        <v>23.3</v>
      </c>
      <c r="M58" s="22">
        <v>23.45</v>
      </c>
      <c r="N58" s="20">
        <v>11300</v>
      </c>
      <c r="O58" s="20">
        <f t="shared" si="2"/>
        <v>11003.94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11300</v>
      </c>
      <c r="E59" s="20">
        <f t="shared" si="0"/>
        <v>11003.94</v>
      </c>
      <c r="F59" s="21">
        <v>64</v>
      </c>
      <c r="G59" s="22">
        <v>15.45</v>
      </c>
      <c r="H59" s="22">
        <v>16</v>
      </c>
      <c r="I59" s="20">
        <v>11300</v>
      </c>
      <c r="J59" s="20">
        <f t="shared" si="1"/>
        <v>11003.94</v>
      </c>
      <c r="K59" s="26">
        <v>96</v>
      </c>
      <c r="L59" s="22">
        <v>23.45</v>
      </c>
      <c r="M59" s="27">
        <v>24</v>
      </c>
      <c r="N59" s="20">
        <v>11300</v>
      </c>
      <c r="O59" s="20">
        <f t="shared" si="2"/>
        <v>11003.94</v>
      </c>
    </row>
    <row r="60" spans="1:19" ht="12.75" customHeight="1">
      <c r="A60" s="28"/>
      <c r="B60" s="29"/>
      <c r="C60" s="30"/>
      <c r="D60" s="31">
        <f>SUM(D28:D59)</f>
        <v>361600</v>
      </c>
      <c r="E60" s="32">
        <f>SUM(E28:E59)</f>
        <v>352126.08</v>
      </c>
      <c r="F60" s="33"/>
      <c r="G60" s="34"/>
      <c r="H60" s="34"/>
      <c r="I60" s="32">
        <f>SUM(I28:I59)</f>
        <v>361600</v>
      </c>
      <c r="J60" s="31">
        <f>SUM(J28:J59)</f>
        <v>352126.08</v>
      </c>
      <c r="K60" s="33"/>
      <c r="L60" s="34"/>
      <c r="M60" s="34"/>
      <c r="N60" s="31">
        <f>SUM(N28:N59)</f>
        <v>361600</v>
      </c>
      <c r="O60" s="32">
        <f>SUM(O28:O59)</f>
        <v>352126.08</v>
      </c>
      <c r="P60" s="12"/>
      <c r="Q60" s="35"/>
      <c r="R60" s="12"/>
    </row>
    <row r="64" spans="1:19" ht="12.75" customHeight="1">
      <c r="A64" t="s">
        <v>97</v>
      </c>
      <c r="B64">
        <f>SUM(D60,I60,N60)/(4000*1000)</f>
        <v>0.2712</v>
      </c>
      <c r="C64">
        <f>ROUNDDOWN(SUM(E60,J60,O60)/(4000*1000),4)</f>
        <v>0.26400000000000001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Q27" sqref="Q27:S52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98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99</v>
      </c>
      <c r="N12" s="2" t="s">
        <v>100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>
        <v>11300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194</v>
      </c>
      <c r="R27" s="53"/>
      <c r="S27" s="54" t="s">
        <v>195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11300</v>
      </c>
      <c r="E28" s="20">
        <f t="shared" ref="E28:E59" si="0">D28*(100-2.62)/100</f>
        <v>11003.94</v>
      </c>
      <c r="F28" s="21">
        <v>33</v>
      </c>
      <c r="G28" s="22">
        <v>8</v>
      </c>
      <c r="H28" s="22">
        <v>8.15</v>
      </c>
      <c r="I28" s="20">
        <v>11300</v>
      </c>
      <c r="J28" s="20">
        <f t="shared" ref="J28:J59" si="1">I28*(100-2.62)/100</f>
        <v>11003.94</v>
      </c>
      <c r="K28" s="21">
        <v>65</v>
      </c>
      <c r="L28" s="22">
        <v>16</v>
      </c>
      <c r="M28" s="22">
        <v>16.149999999999999</v>
      </c>
      <c r="N28" s="20">
        <v>11300</v>
      </c>
      <c r="O28" s="20">
        <f t="shared" ref="O28:O59" si="2">N28*(100-2.62)/100</f>
        <v>11003.94</v>
      </c>
      <c r="Q28" s="18">
        <v>0</v>
      </c>
      <c r="R28" s="19">
        <v>0.15</v>
      </c>
      <c r="S28" s="55">
        <f>AVERAGE(D28:D31)</f>
        <v>11300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11300</v>
      </c>
      <c r="E29" s="20">
        <f t="shared" si="0"/>
        <v>11003.94</v>
      </c>
      <c r="F29" s="21">
        <v>34</v>
      </c>
      <c r="G29" s="22">
        <v>8.15</v>
      </c>
      <c r="H29" s="22">
        <v>8.3000000000000007</v>
      </c>
      <c r="I29" s="20">
        <v>11300</v>
      </c>
      <c r="J29" s="20">
        <f t="shared" si="1"/>
        <v>11003.94</v>
      </c>
      <c r="K29" s="21">
        <v>66</v>
      </c>
      <c r="L29" s="22">
        <v>16.149999999999999</v>
      </c>
      <c r="M29" s="22">
        <v>16.3</v>
      </c>
      <c r="N29" s="20">
        <v>11300</v>
      </c>
      <c r="O29" s="20">
        <f t="shared" si="2"/>
        <v>11003.94</v>
      </c>
      <c r="Q29" s="22">
        <v>1</v>
      </c>
      <c r="R29" s="19">
        <v>1.1499999999999999</v>
      </c>
      <c r="S29" s="55">
        <f>AVERAGE(D32:D35)</f>
        <v>11300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11300</v>
      </c>
      <c r="E30" s="20">
        <f t="shared" si="0"/>
        <v>11003.94</v>
      </c>
      <c r="F30" s="21">
        <v>35</v>
      </c>
      <c r="G30" s="22">
        <v>8.3000000000000007</v>
      </c>
      <c r="H30" s="22">
        <v>8.4499999999999993</v>
      </c>
      <c r="I30" s="20">
        <v>11300</v>
      </c>
      <c r="J30" s="20">
        <f t="shared" si="1"/>
        <v>11003.94</v>
      </c>
      <c r="K30" s="21">
        <v>67</v>
      </c>
      <c r="L30" s="22">
        <v>16.3</v>
      </c>
      <c r="M30" s="22">
        <v>16.45</v>
      </c>
      <c r="N30" s="20">
        <v>11300</v>
      </c>
      <c r="O30" s="20">
        <f t="shared" si="2"/>
        <v>11003.94</v>
      </c>
      <c r="Q30" s="23">
        <v>2</v>
      </c>
      <c r="R30" s="19">
        <v>2.15</v>
      </c>
      <c r="S30" s="55">
        <f>AVERAGE(D36:D39)</f>
        <v>11300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11300</v>
      </c>
      <c r="E31" s="20">
        <f t="shared" si="0"/>
        <v>11003.94</v>
      </c>
      <c r="F31" s="21">
        <v>36</v>
      </c>
      <c r="G31" s="22">
        <v>8.4499999999999993</v>
      </c>
      <c r="H31" s="22">
        <v>9</v>
      </c>
      <c r="I31" s="20">
        <v>11300</v>
      </c>
      <c r="J31" s="20">
        <f t="shared" si="1"/>
        <v>11003.94</v>
      </c>
      <c r="K31" s="21">
        <v>68</v>
      </c>
      <c r="L31" s="22">
        <v>16.45</v>
      </c>
      <c r="M31" s="22">
        <v>17</v>
      </c>
      <c r="N31" s="20">
        <v>11300</v>
      </c>
      <c r="O31" s="20">
        <f t="shared" si="2"/>
        <v>11003.94</v>
      </c>
      <c r="Q31" s="23">
        <v>3</v>
      </c>
      <c r="R31" s="25">
        <v>3.15</v>
      </c>
      <c r="S31" s="55">
        <f>AVERAGE(D40:D43)</f>
        <v>11300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11300</v>
      </c>
      <c r="E32" s="20">
        <f t="shared" si="0"/>
        <v>11003.94</v>
      </c>
      <c r="F32" s="21">
        <v>37</v>
      </c>
      <c r="G32" s="22">
        <v>9</v>
      </c>
      <c r="H32" s="22">
        <v>9.15</v>
      </c>
      <c r="I32" s="20">
        <v>11300</v>
      </c>
      <c r="J32" s="20">
        <f t="shared" si="1"/>
        <v>11003.94</v>
      </c>
      <c r="K32" s="21">
        <v>69</v>
      </c>
      <c r="L32" s="22">
        <v>17</v>
      </c>
      <c r="M32" s="22">
        <v>17.149999999999999</v>
      </c>
      <c r="N32" s="20">
        <v>11300</v>
      </c>
      <c r="O32" s="20">
        <f t="shared" si="2"/>
        <v>11003.94</v>
      </c>
      <c r="Q32" s="23">
        <v>4</v>
      </c>
      <c r="R32" s="25">
        <v>4.1500000000000004</v>
      </c>
      <c r="S32" s="55">
        <f>AVERAGE(D44:D47)</f>
        <v>11300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11300</v>
      </c>
      <c r="E33" s="20">
        <f t="shared" si="0"/>
        <v>11003.94</v>
      </c>
      <c r="F33" s="21">
        <v>38</v>
      </c>
      <c r="G33" s="22">
        <v>9.15</v>
      </c>
      <c r="H33" s="22">
        <v>9.3000000000000007</v>
      </c>
      <c r="I33" s="20">
        <v>11300</v>
      </c>
      <c r="J33" s="20">
        <f t="shared" si="1"/>
        <v>11003.94</v>
      </c>
      <c r="K33" s="21">
        <v>70</v>
      </c>
      <c r="L33" s="22">
        <v>17.149999999999999</v>
      </c>
      <c r="M33" s="22">
        <v>17.3</v>
      </c>
      <c r="N33" s="20">
        <v>11300</v>
      </c>
      <c r="O33" s="20">
        <f t="shared" si="2"/>
        <v>11003.94</v>
      </c>
      <c r="Q33" s="22">
        <v>5</v>
      </c>
      <c r="R33" s="25">
        <v>5.15</v>
      </c>
      <c r="S33" s="55">
        <f>AVERAGE(D48:D51)</f>
        <v>11300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11300</v>
      </c>
      <c r="E34" s="20">
        <f t="shared" si="0"/>
        <v>11003.94</v>
      </c>
      <c r="F34" s="21">
        <v>39</v>
      </c>
      <c r="G34" s="22">
        <v>9.3000000000000007</v>
      </c>
      <c r="H34" s="22">
        <v>9.4499999999999993</v>
      </c>
      <c r="I34" s="20">
        <v>11300</v>
      </c>
      <c r="J34" s="20">
        <f t="shared" si="1"/>
        <v>11003.94</v>
      </c>
      <c r="K34" s="21">
        <v>71</v>
      </c>
      <c r="L34" s="22">
        <v>17.3</v>
      </c>
      <c r="M34" s="22">
        <v>17.45</v>
      </c>
      <c r="N34" s="20">
        <v>11300</v>
      </c>
      <c r="O34" s="20">
        <f t="shared" si="2"/>
        <v>11003.94</v>
      </c>
      <c r="Q34" s="22">
        <v>6</v>
      </c>
      <c r="R34" s="25">
        <v>6.15</v>
      </c>
      <c r="S34" s="55">
        <f>AVERAGE(D52:D55)</f>
        <v>11300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11300</v>
      </c>
      <c r="E35" s="20">
        <f t="shared" si="0"/>
        <v>11003.94</v>
      </c>
      <c r="F35" s="21">
        <v>40</v>
      </c>
      <c r="G35" s="22">
        <v>9.4499999999999993</v>
      </c>
      <c r="H35" s="22">
        <v>10</v>
      </c>
      <c r="I35" s="20">
        <v>11300</v>
      </c>
      <c r="J35" s="20">
        <f t="shared" si="1"/>
        <v>11003.94</v>
      </c>
      <c r="K35" s="21">
        <v>72</v>
      </c>
      <c r="L35" s="24">
        <v>17.45</v>
      </c>
      <c r="M35" s="22">
        <v>18</v>
      </c>
      <c r="N35" s="20">
        <v>11300</v>
      </c>
      <c r="O35" s="20">
        <f t="shared" si="2"/>
        <v>11003.94</v>
      </c>
      <c r="Q35" s="22">
        <v>7</v>
      </c>
      <c r="R35" s="25">
        <v>7.15</v>
      </c>
      <c r="S35" s="55">
        <f>AVERAGE(D56:D59)</f>
        <v>11300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11300</v>
      </c>
      <c r="E36" s="20">
        <f t="shared" si="0"/>
        <v>11003.94</v>
      </c>
      <c r="F36" s="21">
        <v>41</v>
      </c>
      <c r="G36" s="22">
        <v>10</v>
      </c>
      <c r="H36" s="24">
        <v>10.15</v>
      </c>
      <c r="I36" s="20">
        <v>11300</v>
      </c>
      <c r="J36" s="20">
        <f t="shared" si="1"/>
        <v>11003.94</v>
      </c>
      <c r="K36" s="21">
        <v>73</v>
      </c>
      <c r="L36" s="24">
        <v>18</v>
      </c>
      <c r="M36" s="22">
        <v>18.149999999999999</v>
      </c>
      <c r="N36" s="20">
        <v>11300</v>
      </c>
      <c r="O36" s="20">
        <f t="shared" si="2"/>
        <v>11003.94</v>
      </c>
      <c r="Q36" s="22">
        <v>8</v>
      </c>
      <c r="R36" s="22">
        <v>8.15</v>
      </c>
      <c r="S36" s="55">
        <f>AVERAGE(I28:I31)</f>
        <v>11300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11300</v>
      </c>
      <c r="E37" s="20">
        <f t="shared" si="0"/>
        <v>11003.94</v>
      </c>
      <c r="F37" s="21">
        <v>42</v>
      </c>
      <c r="G37" s="22">
        <v>10.15</v>
      </c>
      <c r="H37" s="24">
        <v>10.3</v>
      </c>
      <c r="I37" s="20">
        <v>11300</v>
      </c>
      <c r="J37" s="20">
        <f t="shared" si="1"/>
        <v>11003.94</v>
      </c>
      <c r="K37" s="21">
        <v>74</v>
      </c>
      <c r="L37" s="24">
        <v>18.149999999999999</v>
      </c>
      <c r="M37" s="22">
        <v>18.3</v>
      </c>
      <c r="N37" s="20">
        <v>11300</v>
      </c>
      <c r="O37" s="20">
        <f t="shared" si="2"/>
        <v>11003.94</v>
      </c>
      <c r="Q37" s="22">
        <v>9</v>
      </c>
      <c r="R37" s="22">
        <v>9.15</v>
      </c>
      <c r="S37" s="55">
        <f>AVERAGE(I32:I35)</f>
        <v>11300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11300</v>
      </c>
      <c r="E38" s="20">
        <f t="shared" si="0"/>
        <v>11003.94</v>
      </c>
      <c r="F38" s="21">
        <v>43</v>
      </c>
      <c r="G38" s="22">
        <v>10.3</v>
      </c>
      <c r="H38" s="24">
        <v>10.45</v>
      </c>
      <c r="I38" s="20">
        <v>11300</v>
      </c>
      <c r="J38" s="20">
        <f t="shared" si="1"/>
        <v>11003.94</v>
      </c>
      <c r="K38" s="21">
        <v>75</v>
      </c>
      <c r="L38" s="24">
        <v>18.3</v>
      </c>
      <c r="M38" s="22">
        <v>18.45</v>
      </c>
      <c r="N38" s="20">
        <v>11300</v>
      </c>
      <c r="O38" s="20">
        <f t="shared" si="2"/>
        <v>11003.94</v>
      </c>
      <c r="Q38" s="22">
        <v>10</v>
      </c>
      <c r="R38" s="24">
        <v>10.15</v>
      </c>
      <c r="S38" s="55">
        <f>AVERAGE(I36:I39)</f>
        <v>11300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11300</v>
      </c>
      <c r="E39" s="20">
        <f t="shared" si="0"/>
        <v>11003.94</v>
      </c>
      <c r="F39" s="21">
        <v>44</v>
      </c>
      <c r="G39" s="22">
        <v>10.45</v>
      </c>
      <c r="H39" s="24">
        <v>11</v>
      </c>
      <c r="I39" s="20">
        <v>11300</v>
      </c>
      <c r="J39" s="20">
        <f t="shared" si="1"/>
        <v>11003.94</v>
      </c>
      <c r="K39" s="21">
        <v>76</v>
      </c>
      <c r="L39" s="24">
        <v>18.45</v>
      </c>
      <c r="M39" s="22">
        <v>19</v>
      </c>
      <c r="N39" s="20">
        <v>11300</v>
      </c>
      <c r="O39" s="20">
        <f t="shared" si="2"/>
        <v>11003.94</v>
      </c>
      <c r="Q39" s="22">
        <v>11</v>
      </c>
      <c r="R39" s="24">
        <v>11.15</v>
      </c>
      <c r="S39" s="55">
        <f>AVERAGE(I40:I43)</f>
        <v>11300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11300</v>
      </c>
      <c r="E40" s="20">
        <f t="shared" si="0"/>
        <v>11003.94</v>
      </c>
      <c r="F40" s="21">
        <v>45</v>
      </c>
      <c r="G40" s="22">
        <v>11</v>
      </c>
      <c r="H40" s="24">
        <v>11.15</v>
      </c>
      <c r="I40" s="20">
        <v>11300</v>
      </c>
      <c r="J40" s="20">
        <f t="shared" si="1"/>
        <v>11003.94</v>
      </c>
      <c r="K40" s="21">
        <v>77</v>
      </c>
      <c r="L40" s="24">
        <v>19</v>
      </c>
      <c r="M40" s="22">
        <v>19.149999999999999</v>
      </c>
      <c r="N40" s="20">
        <v>11300</v>
      </c>
      <c r="O40" s="20">
        <f t="shared" si="2"/>
        <v>11003.94</v>
      </c>
      <c r="Q40" s="22">
        <v>12</v>
      </c>
      <c r="R40" s="24">
        <v>12.15</v>
      </c>
      <c r="S40" s="55">
        <f>AVERAGE(I44:I47)</f>
        <v>11300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11300</v>
      </c>
      <c r="E41" s="20">
        <f t="shared" si="0"/>
        <v>11003.94</v>
      </c>
      <c r="F41" s="21">
        <v>46</v>
      </c>
      <c r="G41" s="22">
        <v>11.15</v>
      </c>
      <c r="H41" s="24">
        <v>11.3</v>
      </c>
      <c r="I41" s="20">
        <v>11300</v>
      </c>
      <c r="J41" s="20">
        <f t="shared" si="1"/>
        <v>11003.94</v>
      </c>
      <c r="K41" s="21">
        <v>78</v>
      </c>
      <c r="L41" s="24">
        <v>19.149999999999999</v>
      </c>
      <c r="M41" s="22">
        <v>19.3</v>
      </c>
      <c r="N41" s="20">
        <v>11300</v>
      </c>
      <c r="O41" s="20">
        <f t="shared" si="2"/>
        <v>11003.94</v>
      </c>
      <c r="Q41" s="22">
        <v>13</v>
      </c>
      <c r="R41" s="24">
        <v>13.15</v>
      </c>
      <c r="S41" s="55">
        <f>AVERAGE(I48:I51)</f>
        <v>11300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11300</v>
      </c>
      <c r="E42" s="20">
        <f t="shared" si="0"/>
        <v>11003.94</v>
      </c>
      <c r="F42" s="21">
        <v>47</v>
      </c>
      <c r="G42" s="22">
        <v>11.3</v>
      </c>
      <c r="H42" s="24">
        <v>11.45</v>
      </c>
      <c r="I42" s="20">
        <v>11300</v>
      </c>
      <c r="J42" s="20">
        <f t="shared" si="1"/>
        <v>11003.94</v>
      </c>
      <c r="K42" s="21">
        <v>79</v>
      </c>
      <c r="L42" s="24">
        <v>19.3</v>
      </c>
      <c r="M42" s="22">
        <v>19.45</v>
      </c>
      <c r="N42" s="20">
        <v>11300</v>
      </c>
      <c r="O42" s="20">
        <f t="shared" si="2"/>
        <v>11003.94</v>
      </c>
      <c r="Q42" s="22">
        <v>14</v>
      </c>
      <c r="R42" s="24">
        <v>14.15</v>
      </c>
      <c r="S42" s="55">
        <f>AVERAGE(I52:I55)</f>
        <v>11300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11300</v>
      </c>
      <c r="E43" s="20">
        <f t="shared" si="0"/>
        <v>11003.94</v>
      </c>
      <c r="F43" s="21">
        <v>48</v>
      </c>
      <c r="G43" s="22">
        <v>11.45</v>
      </c>
      <c r="H43" s="24">
        <v>12</v>
      </c>
      <c r="I43" s="20">
        <v>11300</v>
      </c>
      <c r="J43" s="20">
        <f t="shared" si="1"/>
        <v>11003.94</v>
      </c>
      <c r="K43" s="21">
        <v>80</v>
      </c>
      <c r="L43" s="24">
        <v>19.45</v>
      </c>
      <c r="M43" s="22">
        <v>20</v>
      </c>
      <c r="N43" s="20">
        <v>11300</v>
      </c>
      <c r="O43" s="20">
        <f t="shared" si="2"/>
        <v>11003.94</v>
      </c>
      <c r="Q43" s="22">
        <v>15</v>
      </c>
      <c r="R43" s="22">
        <v>15.15</v>
      </c>
      <c r="S43" s="55">
        <f>AVERAGE(I56:I59)</f>
        <v>11300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11300</v>
      </c>
      <c r="E44" s="20">
        <f t="shared" si="0"/>
        <v>11003.94</v>
      </c>
      <c r="F44" s="21">
        <v>49</v>
      </c>
      <c r="G44" s="22">
        <v>12</v>
      </c>
      <c r="H44" s="24">
        <v>12.15</v>
      </c>
      <c r="I44" s="20">
        <v>11300</v>
      </c>
      <c r="J44" s="20">
        <f t="shared" si="1"/>
        <v>11003.94</v>
      </c>
      <c r="K44" s="21">
        <v>81</v>
      </c>
      <c r="L44" s="24">
        <v>20</v>
      </c>
      <c r="M44" s="22">
        <v>20.149999999999999</v>
      </c>
      <c r="N44" s="20">
        <v>11300</v>
      </c>
      <c r="O44" s="20">
        <f t="shared" si="2"/>
        <v>11003.94</v>
      </c>
      <c r="Q44" s="22">
        <v>16</v>
      </c>
      <c r="R44" s="22">
        <v>16.149999999999999</v>
      </c>
      <c r="S44" s="55">
        <f>AVERAGE(N28:N31)</f>
        <v>11300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11300</v>
      </c>
      <c r="E45" s="20">
        <f t="shared" si="0"/>
        <v>11003.94</v>
      </c>
      <c r="F45" s="21">
        <v>50</v>
      </c>
      <c r="G45" s="22">
        <v>12.15</v>
      </c>
      <c r="H45" s="24">
        <v>12.3</v>
      </c>
      <c r="I45" s="20">
        <v>11300</v>
      </c>
      <c r="J45" s="20">
        <f t="shared" si="1"/>
        <v>11003.94</v>
      </c>
      <c r="K45" s="21">
        <v>82</v>
      </c>
      <c r="L45" s="24">
        <v>20.149999999999999</v>
      </c>
      <c r="M45" s="22">
        <v>20.3</v>
      </c>
      <c r="N45" s="20">
        <v>11300</v>
      </c>
      <c r="O45" s="20">
        <f t="shared" si="2"/>
        <v>11003.94</v>
      </c>
      <c r="Q45" s="22">
        <v>17</v>
      </c>
      <c r="R45" s="22">
        <v>17.149999999999999</v>
      </c>
      <c r="S45" s="55">
        <f>AVERAGE(N32:N35)</f>
        <v>11300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11300</v>
      </c>
      <c r="E46" s="20">
        <f t="shared" si="0"/>
        <v>11003.94</v>
      </c>
      <c r="F46" s="21">
        <v>51</v>
      </c>
      <c r="G46" s="22">
        <v>12.3</v>
      </c>
      <c r="H46" s="24">
        <v>12.45</v>
      </c>
      <c r="I46" s="20">
        <v>11300</v>
      </c>
      <c r="J46" s="20">
        <f t="shared" si="1"/>
        <v>11003.94</v>
      </c>
      <c r="K46" s="21">
        <v>83</v>
      </c>
      <c r="L46" s="24">
        <v>20.3</v>
      </c>
      <c r="M46" s="22">
        <v>20.45</v>
      </c>
      <c r="N46" s="20">
        <v>11300</v>
      </c>
      <c r="O46" s="20">
        <f t="shared" si="2"/>
        <v>11003.94</v>
      </c>
      <c r="Q46" s="24">
        <v>18</v>
      </c>
      <c r="R46" s="22">
        <v>18.149999999999999</v>
      </c>
      <c r="S46" s="55">
        <f>AVERAGE(N36:N39)</f>
        <v>11300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11300</v>
      </c>
      <c r="E47" s="20">
        <f t="shared" si="0"/>
        <v>11003.94</v>
      </c>
      <c r="F47" s="21">
        <v>52</v>
      </c>
      <c r="G47" s="22">
        <v>12.45</v>
      </c>
      <c r="H47" s="24">
        <v>13</v>
      </c>
      <c r="I47" s="20">
        <v>11300</v>
      </c>
      <c r="J47" s="20">
        <f t="shared" si="1"/>
        <v>11003.94</v>
      </c>
      <c r="K47" s="21">
        <v>84</v>
      </c>
      <c r="L47" s="24">
        <v>20.45</v>
      </c>
      <c r="M47" s="22">
        <v>21</v>
      </c>
      <c r="N47" s="20">
        <v>11300</v>
      </c>
      <c r="O47" s="20">
        <f t="shared" si="2"/>
        <v>11003.94</v>
      </c>
      <c r="Q47" s="24">
        <v>19</v>
      </c>
      <c r="R47" s="22">
        <v>19.149999999999999</v>
      </c>
      <c r="S47" s="55">
        <f>AVERAGE(N40:N43)</f>
        <v>11300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11300</v>
      </c>
      <c r="E48" s="20">
        <f t="shared" si="0"/>
        <v>11003.94</v>
      </c>
      <c r="F48" s="21">
        <v>53</v>
      </c>
      <c r="G48" s="22">
        <v>13</v>
      </c>
      <c r="H48" s="24">
        <v>13.15</v>
      </c>
      <c r="I48" s="20">
        <v>11300</v>
      </c>
      <c r="J48" s="20">
        <f t="shared" si="1"/>
        <v>11003.94</v>
      </c>
      <c r="K48" s="21">
        <v>85</v>
      </c>
      <c r="L48" s="24">
        <v>21</v>
      </c>
      <c r="M48" s="22">
        <v>21.15</v>
      </c>
      <c r="N48" s="20">
        <v>11300</v>
      </c>
      <c r="O48" s="20">
        <f t="shared" si="2"/>
        <v>11003.94</v>
      </c>
      <c r="Q48" s="24">
        <v>20</v>
      </c>
      <c r="R48" s="22">
        <v>20.149999999999999</v>
      </c>
      <c r="S48" s="55">
        <f>AVERAGE(N44:N47)</f>
        <v>11300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11300</v>
      </c>
      <c r="E49" s="20">
        <f t="shared" si="0"/>
        <v>11003.94</v>
      </c>
      <c r="F49" s="21">
        <v>54</v>
      </c>
      <c r="G49" s="22">
        <v>13.15</v>
      </c>
      <c r="H49" s="24">
        <v>13.3</v>
      </c>
      <c r="I49" s="20">
        <v>11300</v>
      </c>
      <c r="J49" s="20">
        <f t="shared" si="1"/>
        <v>11003.94</v>
      </c>
      <c r="K49" s="21">
        <v>86</v>
      </c>
      <c r="L49" s="24">
        <v>21.15</v>
      </c>
      <c r="M49" s="22">
        <v>21.3</v>
      </c>
      <c r="N49" s="20">
        <v>11300</v>
      </c>
      <c r="O49" s="20">
        <f t="shared" si="2"/>
        <v>11003.94</v>
      </c>
      <c r="Q49" s="24">
        <v>21</v>
      </c>
      <c r="R49" s="22">
        <v>21.15</v>
      </c>
      <c r="S49" s="55">
        <f>AVERAGE(N48:N51)</f>
        <v>11300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11300</v>
      </c>
      <c r="E50" s="20">
        <f t="shared" si="0"/>
        <v>11003.94</v>
      </c>
      <c r="F50" s="21">
        <v>55</v>
      </c>
      <c r="G50" s="22">
        <v>13.3</v>
      </c>
      <c r="H50" s="24">
        <v>13.45</v>
      </c>
      <c r="I50" s="20">
        <v>11300</v>
      </c>
      <c r="J50" s="20">
        <f t="shared" si="1"/>
        <v>11003.94</v>
      </c>
      <c r="K50" s="21">
        <v>87</v>
      </c>
      <c r="L50" s="24">
        <v>21.3</v>
      </c>
      <c r="M50" s="22">
        <v>21.45</v>
      </c>
      <c r="N50" s="20">
        <v>11300</v>
      </c>
      <c r="O50" s="20">
        <f t="shared" si="2"/>
        <v>11003.94</v>
      </c>
      <c r="Q50" s="24">
        <v>22</v>
      </c>
      <c r="R50" s="22">
        <v>22.15</v>
      </c>
      <c r="S50" s="55">
        <f>AVERAGE(N52:N55)</f>
        <v>11300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11300</v>
      </c>
      <c r="E51" s="20">
        <f t="shared" si="0"/>
        <v>11003.94</v>
      </c>
      <c r="F51" s="21">
        <v>56</v>
      </c>
      <c r="G51" s="22">
        <v>13.45</v>
      </c>
      <c r="H51" s="24">
        <v>14</v>
      </c>
      <c r="I51" s="20">
        <v>11300</v>
      </c>
      <c r="J51" s="20">
        <f t="shared" si="1"/>
        <v>11003.94</v>
      </c>
      <c r="K51" s="21">
        <v>88</v>
      </c>
      <c r="L51" s="24">
        <v>21.45</v>
      </c>
      <c r="M51" s="22">
        <v>22</v>
      </c>
      <c r="N51" s="20">
        <v>11300</v>
      </c>
      <c r="O51" s="20">
        <f t="shared" si="2"/>
        <v>11003.94</v>
      </c>
      <c r="Q51" s="24">
        <v>23</v>
      </c>
      <c r="R51" s="22">
        <v>23.15</v>
      </c>
      <c r="S51" s="55">
        <f>AVERAGE(N56:N59)</f>
        <v>11300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11300</v>
      </c>
      <c r="E52" s="20">
        <f t="shared" si="0"/>
        <v>11003.94</v>
      </c>
      <c r="F52" s="21">
        <v>57</v>
      </c>
      <c r="G52" s="22">
        <v>14</v>
      </c>
      <c r="H52" s="24">
        <v>14.15</v>
      </c>
      <c r="I52" s="20">
        <v>11300</v>
      </c>
      <c r="J52" s="20">
        <f t="shared" si="1"/>
        <v>11003.94</v>
      </c>
      <c r="K52" s="21">
        <v>89</v>
      </c>
      <c r="L52" s="24">
        <v>22</v>
      </c>
      <c r="M52" s="22">
        <v>22.15</v>
      </c>
      <c r="N52" s="20">
        <v>11300</v>
      </c>
      <c r="O52" s="20">
        <f t="shared" si="2"/>
        <v>11003.94</v>
      </c>
      <c r="Q52" s="54" t="s">
        <v>196</v>
      </c>
      <c r="S52" s="55">
        <f>AVERAGE(S28:S51)</f>
        <v>11300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11300</v>
      </c>
      <c r="E53" s="20">
        <f t="shared" si="0"/>
        <v>11003.94</v>
      </c>
      <c r="F53" s="21">
        <v>58</v>
      </c>
      <c r="G53" s="22">
        <v>14.15</v>
      </c>
      <c r="H53" s="24">
        <v>14.3</v>
      </c>
      <c r="I53" s="20">
        <v>11300</v>
      </c>
      <c r="J53" s="20">
        <f t="shared" si="1"/>
        <v>11003.94</v>
      </c>
      <c r="K53" s="21">
        <v>90</v>
      </c>
      <c r="L53" s="24">
        <v>22.15</v>
      </c>
      <c r="M53" s="22">
        <v>22.3</v>
      </c>
      <c r="N53" s="20">
        <v>11300</v>
      </c>
      <c r="O53" s="20">
        <f t="shared" si="2"/>
        <v>11003.94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11300</v>
      </c>
      <c r="E54" s="20">
        <f t="shared" si="0"/>
        <v>11003.94</v>
      </c>
      <c r="F54" s="21">
        <v>59</v>
      </c>
      <c r="G54" s="22">
        <v>14.3</v>
      </c>
      <c r="H54" s="24">
        <v>14.45</v>
      </c>
      <c r="I54" s="20">
        <v>11300</v>
      </c>
      <c r="J54" s="20">
        <f t="shared" si="1"/>
        <v>11003.94</v>
      </c>
      <c r="K54" s="21">
        <v>91</v>
      </c>
      <c r="L54" s="24">
        <v>22.3</v>
      </c>
      <c r="M54" s="22">
        <v>22.45</v>
      </c>
      <c r="N54" s="20">
        <v>11300</v>
      </c>
      <c r="O54" s="20">
        <f t="shared" si="2"/>
        <v>11003.94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11300</v>
      </c>
      <c r="E55" s="20">
        <f t="shared" si="0"/>
        <v>11003.94</v>
      </c>
      <c r="F55" s="21">
        <v>60</v>
      </c>
      <c r="G55" s="22">
        <v>14.45</v>
      </c>
      <c r="H55" s="22">
        <v>15</v>
      </c>
      <c r="I55" s="20">
        <v>11300</v>
      </c>
      <c r="J55" s="20">
        <f t="shared" si="1"/>
        <v>11003.94</v>
      </c>
      <c r="K55" s="21">
        <v>92</v>
      </c>
      <c r="L55" s="24">
        <v>22.45</v>
      </c>
      <c r="M55" s="22">
        <v>23</v>
      </c>
      <c r="N55" s="20">
        <v>11300</v>
      </c>
      <c r="O55" s="20">
        <f t="shared" si="2"/>
        <v>11003.94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11300</v>
      </c>
      <c r="E56" s="20">
        <f t="shared" si="0"/>
        <v>11003.94</v>
      </c>
      <c r="F56" s="21">
        <v>61</v>
      </c>
      <c r="G56" s="22">
        <v>15</v>
      </c>
      <c r="H56" s="22">
        <v>15.15</v>
      </c>
      <c r="I56" s="20">
        <v>11300</v>
      </c>
      <c r="J56" s="20">
        <f t="shared" si="1"/>
        <v>11003.94</v>
      </c>
      <c r="K56" s="21">
        <v>93</v>
      </c>
      <c r="L56" s="24">
        <v>23</v>
      </c>
      <c r="M56" s="22">
        <v>23.15</v>
      </c>
      <c r="N56" s="20">
        <v>11300</v>
      </c>
      <c r="O56" s="20">
        <f t="shared" si="2"/>
        <v>11003.94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11300</v>
      </c>
      <c r="E57" s="20">
        <f t="shared" si="0"/>
        <v>11003.94</v>
      </c>
      <c r="F57" s="21">
        <v>62</v>
      </c>
      <c r="G57" s="22">
        <v>15.15</v>
      </c>
      <c r="H57" s="22">
        <v>15.3</v>
      </c>
      <c r="I57" s="20">
        <v>11300</v>
      </c>
      <c r="J57" s="20">
        <f t="shared" si="1"/>
        <v>11003.94</v>
      </c>
      <c r="K57" s="21">
        <v>94</v>
      </c>
      <c r="L57" s="22">
        <v>23.15</v>
      </c>
      <c r="M57" s="22">
        <v>23.3</v>
      </c>
      <c r="N57" s="20">
        <v>11300</v>
      </c>
      <c r="O57" s="20">
        <f t="shared" si="2"/>
        <v>11003.94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11300</v>
      </c>
      <c r="E58" s="20">
        <f t="shared" si="0"/>
        <v>11003.94</v>
      </c>
      <c r="F58" s="21">
        <v>63</v>
      </c>
      <c r="G58" s="22">
        <v>15.3</v>
      </c>
      <c r="H58" s="22">
        <v>15.45</v>
      </c>
      <c r="I58" s="20">
        <v>11300</v>
      </c>
      <c r="J58" s="20">
        <f t="shared" si="1"/>
        <v>11003.94</v>
      </c>
      <c r="K58" s="21">
        <v>95</v>
      </c>
      <c r="L58" s="22">
        <v>23.3</v>
      </c>
      <c r="M58" s="22">
        <v>23.45</v>
      </c>
      <c r="N58" s="20">
        <v>11300</v>
      </c>
      <c r="O58" s="20">
        <f t="shared" si="2"/>
        <v>11003.94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11300</v>
      </c>
      <c r="E59" s="20">
        <f t="shared" si="0"/>
        <v>11003.94</v>
      </c>
      <c r="F59" s="21">
        <v>64</v>
      </c>
      <c r="G59" s="22">
        <v>15.45</v>
      </c>
      <c r="H59" s="22">
        <v>16</v>
      </c>
      <c r="I59" s="20">
        <v>11300</v>
      </c>
      <c r="J59" s="20">
        <f t="shared" si="1"/>
        <v>11003.94</v>
      </c>
      <c r="K59" s="26">
        <v>96</v>
      </c>
      <c r="L59" s="22">
        <v>23.45</v>
      </c>
      <c r="M59" s="27">
        <v>24</v>
      </c>
      <c r="N59" s="20">
        <v>11300</v>
      </c>
      <c r="O59" s="20">
        <f t="shared" si="2"/>
        <v>11003.94</v>
      </c>
    </row>
    <row r="60" spans="1:19" ht="12.75" customHeight="1">
      <c r="A60" s="28"/>
      <c r="B60" s="29"/>
      <c r="C60" s="30"/>
      <c r="D60" s="31">
        <f>SUM(D28:D59)</f>
        <v>361600</v>
      </c>
      <c r="E60" s="32">
        <f>SUM(E28:E59)</f>
        <v>352126.08</v>
      </c>
      <c r="F60" s="33"/>
      <c r="G60" s="34"/>
      <c r="H60" s="34"/>
      <c r="I60" s="32">
        <f>SUM(I28:I59)</f>
        <v>361600</v>
      </c>
      <c r="J60" s="31">
        <f>SUM(J28:J59)</f>
        <v>352126.08</v>
      </c>
      <c r="K60" s="33"/>
      <c r="L60" s="34"/>
      <c r="M60" s="34"/>
      <c r="N60" s="31">
        <f>SUM(N28:N59)</f>
        <v>361600</v>
      </c>
      <c r="O60" s="32">
        <f>SUM(O28:O59)</f>
        <v>352126.08</v>
      </c>
      <c r="P60" s="12"/>
      <c r="Q60" s="35"/>
      <c r="R60" s="12"/>
    </row>
    <row r="64" spans="1:19" ht="12.75" customHeight="1">
      <c r="A64" t="s">
        <v>101</v>
      </c>
      <c r="B64">
        <f>SUM(D60,I60,N60)/(4000*1000)</f>
        <v>0.2712</v>
      </c>
      <c r="C64">
        <f>ROUNDDOWN(SUM(E60,J60,O60)/(4000*1000),4)</f>
        <v>0.26400000000000001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Q27" sqref="Q27:S52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102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103</v>
      </c>
      <c r="N12" s="2" t="s">
        <v>104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>
        <v>11300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194</v>
      </c>
      <c r="R27" s="53"/>
      <c r="S27" s="54" t="s">
        <v>195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11300</v>
      </c>
      <c r="E28" s="20">
        <f t="shared" ref="E28:E59" si="0">D28*(100-2.62)/100</f>
        <v>11003.94</v>
      </c>
      <c r="F28" s="21">
        <v>33</v>
      </c>
      <c r="G28" s="22">
        <v>8</v>
      </c>
      <c r="H28" s="22">
        <v>8.15</v>
      </c>
      <c r="I28" s="20">
        <v>11300</v>
      </c>
      <c r="J28" s="20">
        <f t="shared" ref="J28:J59" si="1">I28*(100-2.62)/100</f>
        <v>11003.94</v>
      </c>
      <c r="K28" s="21">
        <v>65</v>
      </c>
      <c r="L28" s="22">
        <v>16</v>
      </c>
      <c r="M28" s="22">
        <v>16.149999999999999</v>
      </c>
      <c r="N28" s="20">
        <v>11300</v>
      </c>
      <c r="O28" s="20">
        <f t="shared" ref="O28:O59" si="2">N28*(100-2.62)/100</f>
        <v>11003.94</v>
      </c>
      <c r="Q28" s="18">
        <v>0</v>
      </c>
      <c r="R28" s="19">
        <v>0.15</v>
      </c>
      <c r="S28" s="55">
        <f>AVERAGE(D28:D31)</f>
        <v>11300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11300</v>
      </c>
      <c r="E29" s="20">
        <f t="shared" si="0"/>
        <v>11003.94</v>
      </c>
      <c r="F29" s="21">
        <v>34</v>
      </c>
      <c r="G29" s="22">
        <v>8.15</v>
      </c>
      <c r="H29" s="22">
        <v>8.3000000000000007</v>
      </c>
      <c r="I29" s="20">
        <v>11300</v>
      </c>
      <c r="J29" s="20">
        <f t="shared" si="1"/>
        <v>11003.94</v>
      </c>
      <c r="K29" s="21">
        <v>66</v>
      </c>
      <c r="L29" s="22">
        <v>16.149999999999999</v>
      </c>
      <c r="M29" s="22">
        <v>16.3</v>
      </c>
      <c r="N29" s="20">
        <v>11300</v>
      </c>
      <c r="O29" s="20">
        <f t="shared" si="2"/>
        <v>11003.94</v>
      </c>
      <c r="Q29" s="22">
        <v>1</v>
      </c>
      <c r="R29" s="19">
        <v>1.1499999999999999</v>
      </c>
      <c r="S29" s="55">
        <f>AVERAGE(D32:D35)</f>
        <v>11300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11300</v>
      </c>
      <c r="E30" s="20">
        <f t="shared" si="0"/>
        <v>11003.94</v>
      </c>
      <c r="F30" s="21">
        <v>35</v>
      </c>
      <c r="G30" s="22">
        <v>8.3000000000000007</v>
      </c>
      <c r="H30" s="22">
        <v>8.4499999999999993</v>
      </c>
      <c r="I30" s="20">
        <v>11300</v>
      </c>
      <c r="J30" s="20">
        <f t="shared" si="1"/>
        <v>11003.94</v>
      </c>
      <c r="K30" s="21">
        <v>67</v>
      </c>
      <c r="L30" s="22">
        <v>16.3</v>
      </c>
      <c r="M30" s="22">
        <v>16.45</v>
      </c>
      <c r="N30" s="20">
        <v>11300</v>
      </c>
      <c r="O30" s="20">
        <f t="shared" si="2"/>
        <v>11003.94</v>
      </c>
      <c r="Q30" s="23">
        <v>2</v>
      </c>
      <c r="R30" s="19">
        <v>2.15</v>
      </c>
      <c r="S30" s="55">
        <f>AVERAGE(D36:D39)</f>
        <v>11300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11300</v>
      </c>
      <c r="E31" s="20">
        <f t="shared" si="0"/>
        <v>11003.94</v>
      </c>
      <c r="F31" s="21">
        <v>36</v>
      </c>
      <c r="G31" s="22">
        <v>8.4499999999999993</v>
      </c>
      <c r="H31" s="22">
        <v>9</v>
      </c>
      <c r="I31" s="20">
        <v>11300</v>
      </c>
      <c r="J31" s="20">
        <f t="shared" si="1"/>
        <v>11003.94</v>
      </c>
      <c r="K31" s="21">
        <v>68</v>
      </c>
      <c r="L31" s="22">
        <v>16.45</v>
      </c>
      <c r="M31" s="22">
        <v>17</v>
      </c>
      <c r="N31" s="20">
        <v>11300</v>
      </c>
      <c r="O31" s="20">
        <f t="shared" si="2"/>
        <v>11003.94</v>
      </c>
      <c r="Q31" s="23">
        <v>3</v>
      </c>
      <c r="R31" s="25">
        <v>3.15</v>
      </c>
      <c r="S31" s="55">
        <f>AVERAGE(D40:D43)</f>
        <v>11300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11300</v>
      </c>
      <c r="E32" s="20">
        <f t="shared" si="0"/>
        <v>11003.94</v>
      </c>
      <c r="F32" s="21">
        <v>37</v>
      </c>
      <c r="G32" s="22">
        <v>9</v>
      </c>
      <c r="H32" s="22">
        <v>9.15</v>
      </c>
      <c r="I32" s="20">
        <v>11300</v>
      </c>
      <c r="J32" s="20">
        <f t="shared" si="1"/>
        <v>11003.94</v>
      </c>
      <c r="K32" s="21">
        <v>69</v>
      </c>
      <c r="L32" s="22">
        <v>17</v>
      </c>
      <c r="M32" s="22">
        <v>17.149999999999999</v>
      </c>
      <c r="N32" s="20">
        <v>11300</v>
      </c>
      <c r="O32" s="20">
        <f t="shared" si="2"/>
        <v>11003.94</v>
      </c>
      <c r="Q32" s="23">
        <v>4</v>
      </c>
      <c r="R32" s="25">
        <v>4.1500000000000004</v>
      </c>
      <c r="S32" s="55">
        <f>AVERAGE(D44:D47)</f>
        <v>11300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11300</v>
      </c>
      <c r="E33" s="20">
        <f t="shared" si="0"/>
        <v>11003.94</v>
      </c>
      <c r="F33" s="21">
        <v>38</v>
      </c>
      <c r="G33" s="22">
        <v>9.15</v>
      </c>
      <c r="H33" s="22">
        <v>9.3000000000000007</v>
      </c>
      <c r="I33" s="20">
        <v>11300</v>
      </c>
      <c r="J33" s="20">
        <f t="shared" si="1"/>
        <v>11003.94</v>
      </c>
      <c r="K33" s="21">
        <v>70</v>
      </c>
      <c r="L33" s="22">
        <v>17.149999999999999</v>
      </c>
      <c r="M33" s="22">
        <v>17.3</v>
      </c>
      <c r="N33" s="20">
        <v>11300</v>
      </c>
      <c r="O33" s="20">
        <f t="shared" si="2"/>
        <v>11003.94</v>
      </c>
      <c r="Q33" s="22">
        <v>5</v>
      </c>
      <c r="R33" s="25">
        <v>5.15</v>
      </c>
      <c r="S33" s="55">
        <f>AVERAGE(D48:D51)</f>
        <v>11300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11300</v>
      </c>
      <c r="E34" s="20">
        <f t="shared" si="0"/>
        <v>11003.94</v>
      </c>
      <c r="F34" s="21">
        <v>39</v>
      </c>
      <c r="G34" s="22">
        <v>9.3000000000000007</v>
      </c>
      <c r="H34" s="22">
        <v>9.4499999999999993</v>
      </c>
      <c r="I34" s="20">
        <v>11300</v>
      </c>
      <c r="J34" s="20">
        <f t="shared" si="1"/>
        <v>11003.94</v>
      </c>
      <c r="K34" s="21">
        <v>71</v>
      </c>
      <c r="L34" s="22">
        <v>17.3</v>
      </c>
      <c r="M34" s="22">
        <v>17.45</v>
      </c>
      <c r="N34" s="20">
        <v>11300</v>
      </c>
      <c r="O34" s="20">
        <f t="shared" si="2"/>
        <v>11003.94</v>
      </c>
      <c r="Q34" s="22">
        <v>6</v>
      </c>
      <c r="R34" s="25">
        <v>6.15</v>
      </c>
      <c r="S34" s="55">
        <f>AVERAGE(D52:D55)</f>
        <v>11300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11300</v>
      </c>
      <c r="E35" s="20">
        <f t="shared" si="0"/>
        <v>11003.94</v>
      </c>
      <c r="F35" s="21">
        <v>40</v>
      </c>
      <c r="G35" s="22">
        <v>9.4499999999999993</v>
      </c>
      <c r="H35" s="22">
        <v>10</v>
      </c>
      <c r="I35" s="20">
        <v>11300</v>
      </c>
      <c r="J35" s="20">
        <f t="shared" si="1"/>
        <v>11003.94</v>
      </c>
      <c r="K35" s="21">
        <v>72</v>
      </c>
      <c r="L35" s="24">
        <v>17.45</v>
      </c>
      <c r="M35" s="22">
        <v>18</v>
      </c>
      <c r="N35" s="20">
        <v>11300</v>
      </c>
      <c r="O35" s="20">
        <f t="shared" si="2"/>
        <v>11003.94</v>
      </c>
      <c r="Q35" s="22">
        <v>7</v>
      </c>
      <c r="R35" s="25">
        <v>7.15</v>
      </c>
      <c r="S35" s="55">
        <f>AVERAGE(D56:D59)</f>
        <v>11300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11300</v>
      </c>
      <c r="E36" s="20">
        <f t="shared" si="0"/>
        <v>11003.94</v>
      </c>
      <c r="F36" s="21">
        <v>41</v>
      </c>
      <c r="G36" s="22">
        <v>10</v>
      </c>
      <c r="H36" s="24">
        <v>10.15</v>
      </c>
      <c r="I36" s="20">
        <v>11300</v>
      </c>
      <c r="J36" s="20">
        <f t="shared" si="1"/>
        <v>11003.94</v>
      </c>
      <c r="K36" s="21">
        <v>73</v>
      </c>
      <c r="L36" s="24">
        <v>18</v>
      </c>
      <c r="M36" s="22">
        <v>18.149999999999999</v>
      </c>
      <c r="N36" s="20">
        <v>11300</v>
      </c>
      <c r="O36" s="20">
        <f t="shared" si="2"/>
        <v>11003.94</v>
      </c>
      <c r="Q36" s="22">
        <v>8</v>
      </c>
      <c r="R36" s="22">
        <v>8.15</v>
      </c>
      <c r="S36" s="55">
        <f>AVERAGE(I28:I31)</f>
        <v>11300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11300</v>
      </c>
      <c r="E37" s="20">
        <f t="shared" si="0"/>
        <v>11003.94</v>
      </c>
      <c r="F37" s="21">
        <v>42</v>
      </c>
      <c r="G37" s="22">
        <v>10.15</v>
      </c>
      <c r="H37" s="24">
        <v>10.3</v>
      </c>
      <c r="I37" s="20">
        <v>11300</v>
      </c>
      <c r="J37" s="20">
        <f t="shared" si="1"/>
        <v>11003.94</v>
      </c>
      <c r="K37" s="21">
        <v>74</v>
      </c>
      <c r="L37" s="24">
        <v>18.149999999999999</v>
      </c>
      <c r="M37" s="22">
        <v>18.3</v>
      </c>
      <c r="N37" s="20">
        <v>11300</v>
      </c>
      <c r="O37" s="20">
        <f t="shared" si="2"/>
        <v>11003.94</v>
      </c>
      <c r="Q37" s="22">
        <v>9</v>
      </c>
      <c r="R37" s="22">
        <v>9.15</v>
      </c>
      <c r="S37" s="55">
        <f>AVERAGE(I32:I35)</f>
        <v>11300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11300</v>
      </c>
      <c r="E38" s="20">
        <f t="shared" si="0"/>
        <v>11003.94</v>
      </c>
      <c r="F38" s="21">
        <v>43</v>
      </c>
      <c r="G38" s="22">
        <v>10.3</v>
      </c>
      <c r="H38" s="24">
        <v>10.45</v>
      </c>
      <c r="I38" s="20">
        <v>11300</v>
      </c>
      <c r="J38" s="20">
        <f t="shared" si="1"/>
        <v>11003.94</v>
      </c>
      <c r="K38" s="21">
        <v>75</v>
      </c>
      <c r="L38" s="24">
        <v>18.3</v>
      </c>
      <c r="M38" s="22">
        <v>18.45</v>
      </c>
      <c r="N38" s="20">
        <v>11300</v>
      </c>
      <c r="O38" s="20">
        <f t="shared" si="2"/>
        <v>11003.94</v>
      </c>
      <c r="Q38" s="22">
        <v>10</v>
      </c>
      <c r="R38" s="24">
        <v>10.15</v>
      </c>
      <c r="S38" s="55">
        <f>AVERAGE(I36:I39)</f>
        <v>11300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11300</v>
      </c>
      <c r="E39" s="20">
        <f t="shared" si="0"/>
        <v>11003.94</v>
      </c>
      <c r="F39" s="21">
        <v>44</v>
      </c>
      <c r="G39" s="22">
        <v>10.45</v>
      </c>
      <c r="H39" s="24">
        <v>11</v>
      </c>
      <c r="I39" s="20">
        <v>11300</v>
      </c>
      <c r="J39" s="20">
        <f t="shared" si="1"/>
        <v>11003.94</v>
      </c>
      <c r="K39" s="21">
        <v>76</v>
      </c>
      <c r="L39" s="24">
        <v>18.45</v>
      </c>
      <c r="M39" s="22">
        <v>19</v>
      </c>
      <c r="N39" s="20">
        <v>11300</v>
      </c>
      <c r="O39" s="20">
        <f t="shared" si="2"/>
        <v>11003.94</v>
      </c>
      <c r="Q39" s="22">
        <v>11</v>
      </c>
      <c r="R39" s="24">
        <v>11.15</v>
      </c>
      <c r="S39" s="55">
        <f>AVERAGE(I40:I43)</f>
        <v>11300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11300</v>
      </c>
      <c r="E40" s="20">
        <f t="shared" si="0"/>
        <v>11003.94</v>
      </c>
      <c r="F40" s="21">
        <v>45</v>
      </c>
      <c r="G40" s="22">
        <v>11</v>
      </c>
      <c r="H40" s="24">
        <v>11.15</v>
      </c>
      <c r="I40" s="20">
        <v>11300</v>
      </c>
      <c r="J40" s="20">
        <f t="shared" si="1"/>
        <v>11003.94</v>
      </c>
      <c r="K40" s="21">
        <v>77</v>
      </c>
      <c r="L40" s="24">
        <v>19</v>
      </c>
      <c r="M40" s="22">
        <v>19.149999999999999</v>
      </c>
      <c r="N40" s="20">
        <v>11300</v>
      </c>
      <c r="O40" s="20">
        <f t="shared" si="2"/>
        <v>11003.94</v>
      </c>
      <c r="Q40" s="22">
        <v>12</v>
      </c>
      <c r="R40" s="24">
        <v>12.15</v>
      </c>
      <c r="S40" s="55">
        <f>AVERAGE(I44:I47)</f>
        <v>11300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11300</v>
      </c>
      <c r="E41" s="20">
        <f t="shared" si="0"/>
        <v>11003.94</v>
      </c>
      <c r="F41" s="21">
        <v>46</v>
      </c>
      <c r="G41" s="22">
        <v>11.15</v>
      </c>
      <c r="H41" s="24">
        <v>11.3</v>
      </c>
      <c r="I41" s="20">
        <v>11300</v>
      </c>
      <c r="J41" s="20">
        <f t="shared" si="1"/>
        <v>11003.94</v>
      </c>
      <c r="K41" s="21">
        <v>78</v>
      </c>
      <c r="L41" s="24">
        <v>19.149999999999999</v>
      </c>
      <c r="M41" s="22">
        <v>19.3</v>
      </c>
      <c r="N41" s="20">
        <v>11300</v>
      </c>
      <c r="O41" s="20">
        <f t="shared" si="2"/>
        <v>11003.94</v>
      </c>
      <c r="Q41" s="22">
        <v>13</v>
      </c>
      <c r="R41" s="24">
        <v>13.15</v>
      </c>
      <c r="S41" s="55">
        <f>AVERAGE(I48:I51)</f>
        <v>11300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11300</v>
      </c>
      <c r="E42" s="20">
        <f t="shared" si="0"/>
        <v>11003.94</v>
      </c>
      <c r="F42" s="21">
        <v>47</v>
      </c>
      <c r="G42" s="22">
        <v>11.3</v>
      </c>
      <c r="H42" s="24">
        <v>11.45</v>
      </c>
      <c r="I42" s="20">
        <v>11300</v>
      </c>
      <c r="J42" s="20">
        <f t="shared" si="1"/>
        <v>11003.94</v>
      </c>
      <c r="K42" s="21">
        <v>79</v>
      </c>
      <c r="L42" s="24">
        <v>19.3</v>
      </c>
      <c r="M42" s="22">
        <v>19.45</v>
      </c>
      <c r="N42" s="20">
        <v>11300</v>
      </c>
      <c r="O42" s="20">
        <f t="shared" si="2"/>
        <v>11003.94</v>
      </c>
      <c r="Q42" s="22">
        <v>14</v>
      </c>
      <c r="R42" s="24">
        <v>14.15</v>
      </c>
      <c r="S42" s="55">
        <f>AVERAGE(I52:I55)</f>
        <v>11300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11300</v>
      </c>
      <c r="E43" s="20">
        <f t="shared" si="0"/>
        <v>11003.94</v>
      </c>
      <c r="F43" s="21">
        <v>48</v>
      </c>
      <c r="G43" s="22">
        <v>11.45</v>
      </c>
      <c r="H43" s="24">
        <v>12</v>
      </c>
      <c r="I43" s="20">
        <v>11300</v>
      </c>
      <c r="J43" s="20">
        <f t="shared" si="1"/>
        <v>11003.94</v>
      </c>
      <c r="K43" s="21">
        <v>80</v>
      </c>
      <c r="L43" s="24">
        <v>19.45</v>
      </c>
      <c r="M43" s="22">
        <v>20</v>
      </c>
      <c r="N43" s="20">
        <v>11300</v>
      </c>
      <c r="O43" s="20">
        <f t="shared" si="2"/>
        <v>11003.94</v>
      </c>
      <c r="Q43" s="22">
        <v>15</v>
      </c>
      <c r="R43" s="22">
        <v>15.15</v>
      </c>
      <c r="S43" s="55">
        <f>AVERAGE(I56:I59)</f>
        <v>11300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11300</v>
      </c>
      <c r="E44" s="20">
        <f t="shared" si="0"/>
        <v>11003.94</v>
      </c>
      <c r="F44" s="21">
        <v>49</v>
      </c>
      <c r="G44" s="22">
        <v>12</v>
      </c>
      <c r="H44" s="24">
        <v>12.15</v>
      </c>
      <c r="I44" s="20">
        <v>11300</v>
      </c>
      <c r="J44" s="20">
        <f t="shared" si="1"/>
        <v>11003.94</v>
      </c>
      <c r="K44" s="21">
        <v>81</v>
      </c>
      <c r="L44" s="24">
        <v>20</v>
      </c>
      <c r="M44" s="22">
        <v>20.149999999999999</v>
      </c>
      <c r="N44" s="20">
        <v>11300</v>
      </c>
      <c r="O44" s="20">
        <f t="shared" si="2"/>
        <v>11003.94</v>
      </c>
      <c r="Q44" s="22">
        <v>16</v>
      </c>
      <c r="R44" s="22">
        <v>16.149999999999999</v>
      </c>
      <c r="S44" s="55">
        <f>AVERAGE(N28:N31)</f>
        <v>11300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11300</v>
      </c>
      <c r="E45" s="20">
        <f t="shared" si="0"/>
        <v>11003.94</v>
      </c>
      <c r="F45" s="21">
        <v>50</v>
      </c>
      <c r="G45" s="22">
        <v>12.15</v>
      </c>
      <c r="H45" s="24">
        <v>12.3</v>
      </c>
      <c r="I45" s="20">
        <v>11300</v>
      </c>
      <c r="J45" s="20">
        <f t="shared" si="1"/>
        <v>11003.94</v>
      </c>
      <c r="K45" s="21">
        <v>82</v>
      </c>
      <c r="L45" s="24">
        <v>20.149999999999999</v>
      </c>
      <c r="M45" s="22">
        <v>20.3</v>
      </c>
      <c r="N45" s="20">
        <v>11300</v>
      </c>
      <c r="O45" s="20">
        <f t="shared" si="2"/>
        <v>11003.94</v>
      </c>
      <c r="Q45" s="22">
        <v>17</v>
      </c>
      <c r="R45" s="22">
        <v>17.149999999999999</v>
      </c>
      <c r="S45" s="55">
        <f>AVERAGE(N32:N35)</f>
        <v>11300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11300</v>
      </c>
      <c r="E46" s="20">
        <f t="shared" si="0"/>
        <v>11003.94</v>
      </c>
      <c r="F46" s="21">
        <v>51</v>
      </c>
      <c r="G46" s="22">
        <v>12.3</v>
      </c>
      <c r="H46" s="24">
        <v>12.45</v>
      </c>
      <c r="I46" s="20">
        <v>11300</v>
      </c>
      <c r="J46" s="20">
        <f t="shared" si="1"/>
        <v>11003.94</v>
      </c>
      <c r="K46" s="21">
        <v>83</v>
      </c>
      <c r="L46" s="24">
        <v>20.3</v>
      </c>
      <c r="M46" s="22">
        <v>20.45</v>
      </c>
      <c r="N46" s="20">
        <v>11300</v>
      </c>
      <c r="O46" s="20">
        <f t="shared" si="2"/>
        <v>11003.94</v>
      </c>
      <c r="Q46" s="24">
        <v>18</v>
      </c>
      <c r="R46" s="22">
        <v>18.149999999999999</v>
      </c>
      <c r="S46" s="55">
        <f>AVERAGE(N36:N39)</f>
        <v>11300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11300</v>
      </c>
      <c r="E47" s="20">
        <f t="shared" si="0"/>
        <v>11003.94</v>
      </c>
      <c r="F47" s="21">
        <v>52</v>
      </c>
      <c r="G47" s="22">
        <v>12.45</v>
      </c>
      <c r="H47" s="24">
        <v>13</v>
      </c>
      <c r="I47" s="20">
        <v>11300</v>
      </c>
      <c r="J47" s="20">
        <f t="shared" si="1"/>
        <v>11003.94</v>
      </c>
      <c r="K47" s="21">
        <v>84</v>
      </c>
      <c r="L47" s="24">
        <v>20.45</v>
      </c>
      <c r="M47" s="22">
        <v>21</v>
      </c>
      <c r="N47" s="20">
        <v>11300</v>
      </c>
      <c r="O47" s="20">
        <f t="shared" si="2"/>
        <v>11003.94</v>
      </c>
      <c r="Q47" s="24">
        <v>19</v>
      </c>
      <c r="R47" s="22">
        <v>19.149999999999999</v>
      </c>
      <c r="S47" s="55">
        <f>AVERAGE(N40:N43)</f>
        <v>11300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11300</v>
      </c>
      <c r="E48" s="20">
        <f t="shared" si="0"/>
        <v>11003.94</v>
      </c>
      <c r="F48" s="21">
        <v>53</v>
      </c>
      <c r="G48" s="22">
        <v>13</v>
      </c>
      <c r="H48" s="24">
        <v>13.15</v>
      </c>
      <c r="I48" s="20">
        <v>11300</v>
      </c>
      <c r="J48" s="20">
        <f t="shared" si="1"/>
        <v>11003.94</v>
      </c>
      <c r="K48" s="21">
        <v>85</v>
      </c>
      <c r="L48" s="24">
        <v>21</v>
      </c>
      <c r="M48" s="22">
        <v>21.15</v>
      </c>
      <c r="N48" s="20">
        <v>11300</v>
      </c>
      <c r="O48" s="20">
        <f t="shared" si="2"/>
        <v>11003.94</v>
      </c>
      <c r="Q48" s="24">
        <v>20</v>
      </c>
      <c r="R48" s="22">
        <v>20.149999999999999</v>
      </c>
      <c r="S48" s="55">
        <f>AVERAGE(N44:N47)</f>
        <v>11300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11300</v>
      </c>
      <c r="E49" s="20">
        <f t="shared" si="0"/>
        <v>11003.94</v>
      </c>
      <c r="F49" s="21">
        <v>54</v>
      </c>
      <c r="G49" s="22">
        <v>13.15</v>
      </c>
      <c r="H49" s="24">
        <v>13.3</v>
      </c>
      <c r="I49" s="20">
        <v>11300</v>
      </c>
      <c r="J49" s="20">
        <f t="shared" si="1"/>
        <v>11003.94</v>
      </c>
      <c r="K49" s="21">
        <v>86</v>
      </c>
      <c r="L49" s="24">
        <v>21.15</v>
      </c>
      <c r="M49" s="22">
        <v>21.3</v>
      </c>
      <c r="N49" s="20">
        <v>11300</v>
      </c>
      <c r="O49" s="20">
        <f t="shared" si="2"/>
        <v>11003.94</v>
      </c>
      <c r="Q49" s="24">
        <v>21</v>
      </c>
      <c r="R49" s="22">
        <v>21.15</v>
      </c>
      <c r="S49" s="55">
        <f>AVERAGE(N48:N51)</f>
        <v>11300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11300</v>
      </c>
      <c r="E50" s="20">
        <f t="shared" si="0"/>
        <v>11003.94</v>
      </c>
      <c r="F50" s="21">
        <v>55</v>
      </c>
      <c r="G50" s="22">
        <v>13.3</v>
      </c>
      <c r="H50" s="24">
        <v>13.45</v>
      </c>
      <c r="I50" s="20">
        <v>11300</v>
      </c>
      <c r="J50" s="20">
        <f t="shared" si="1"/>
        <v>11003.94</v>
      </c>
      <c r="K50" s="21">
        <v>87</v>
      </c>
      <c r="L50" s="24">
        <v>21.3</v>
      </c>
      <c r="M50" s="22">
        <v>21.45</v>
      </c>
      <c r="N50" s="20">
        <v>11300</v>
      </c>
      <c r="O50" s="20">
        <f t="shared" si="2"/>
        <v>11003.94</v>
      </c>
      <c r="Q50" s="24">
        <v>22</v>
      </c>
      <c r="R50" s="22">
        <v>22.15</v>
      </c>
      <c r="S50" s="55">
        <f>AVERAGE(N52:N55)</f>
        <v>11300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11300</v>
      </c>
      <c r="E51" s="20">
        <f t="shared" si="0"/>
        <v>11003.94</v>
      </c>
      <c r="F51" s="21">
        <v>56</v>
      </c>
      <c r="G51" s="22">
        <v>13.45</v>
      </c>
      <c r="H51" s="24">
        <v>14</v>
      </c>
      <c r="I51" s="20">
        <v>11300</v>
      </c>
      <c r="J51" s="20">
        <f t="shared" si="1"/>
        <v>11003.94</v>
      </c>
      <c r="K51" s="21">
        <v>88</v>
      </c>
      <c r="L51" s="24">
        <v>21.45</v>
      </c>
      <c r="M51" s="22">
        <v>22</v>
      </c>
      <c r="N51" s="20">
        <v>11300</v>
      </c>
      <c r="O51" s="20">
        <f t="shared" si="2"/>
        <v>11003.94</v>
      </c>
      <c r="Q51" s="24">
        <v>23</v>
      </c>
      <c r="R51" s="22">
        <v>23.15</v>
      </c>
      <c r="S51" s="55">
        <f>AVERAGE(N56:N59)</f>
        <v>11300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11300</v>
      </c>
      <c r="E52" s="20">
        <f t="shared" si="0"/>
        <v>11003.94</v>
      </c>
      <c r="F52" s="21">
        <v>57</v>
      </c>
      <c r="G52" s="22">
        <v>14</v>
      </c>
      <c r="H52" s="24">
        <v>14.15</v>
      </c>
      <c r="I52" s="20">
        <v>11300</v>
      </c>
      <c r="J52" s="20">
        <f t="shared" si="1"/>
        <v>11003.94</v>
      </c>
      <c r="K52" s="21">
        <v>89</v>
      </c>
      <c r="L52" s="24">
        <v>22</v>
      </c>
      <c r="M52" s="22">
        <v>22.15</v>
      </c>
      <c r="N52" s="20">
        <v>11300</v>
      </c>
      <c r="O52" s="20">
        <f t="shared" si="2"/>
        <v>11003.94</v>
      </c>
      <c r="Q52" s="54" t="s">
        <v>196</v>
      </c>
      <c r="S52" s="55">
        <f>AVERAGE(S28:S51)</f>
        <v>11300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11300</v>
      </c>
      <c r="E53" s="20">
        <f t="shared" si="0"/>
        <v>11003.94</v>
      </c>
      <c r="F53" s="21">
        <v>58</v>
      </c>
      <c r="G53" s="22">
        <v>14.15</v>
      </c>
      <c r="H53" s="24">
        <v>14.3</v>
      </c>
      <c r="I53" s="20">
        <v>11300</v>
      </c>
      <c r="J53" s="20">
        <f t="shared" si="1"/>
        <v>11003.94</v>
      </c>
      <c r="K53" s="21">
        <v>90</v>
      </c>
      <c r="L53" s="24">
        <v>22.15</v>
      </c>
      <c r="M53" s="22">
        <v>22.3</v>
      </c>
      <c r="N53" s="20">
        <v>11300</v>
      </c>
      <c r="O53" s="20">
        <f t="shared" si="2"/>
        <v>11003.94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11300</v>
      </c>
      <c r="E54" s="20">
        <f t="shared" si="0"/>
        <v>11003.94</v>
      </c>
      <c r="F54" s="21">
        <v>59</v>
      </c>
      <c r="G54" s="22">
        <v>14.3</v>
      </c>
      <c r="H54" s="24">
        <v>14.45</v>
      </c>
      <c r="I54" s="20">
        <v>11300</v>
      </c>
      <c r="J54" s="20">
        <f t="shared" si="1"/>
        <v>11003.94</v>
      </c>
      <c r="K54" s="21">
        <v>91</v>
      </c>
      <c r="L54" s="24">
        <v>22.3</v>
      </c>
      <c r="M54" s="22">
        <v>22.45</v>
      </c>
      <c r="N54" s="20">
        <v>11300</v>
      </c>
      <c r="O54" s="20">
        <f t="shared" si="2"/>
        <v>11003.94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11300</v>
      </c>
      <c r="E55" s="20">
        <f t="shared" si="0"/>
        <v>11003.94</v>
      </c>
      <c r="F55" s="21">
        <v>60</v>
      </c>
      <c r="G55" s="22">
        <v>14.45</v>
      </c>
      <c r="H55" s="22">
        <v>15</v>
      </c>
      <c r="I55" s="20">
        <v>11300</v>
      </c>
      <c r="J55" s="20">
        <f t="shared" si="1"/>
        <v>11003.94</v>
      </c>
      <c r="K55" s="21">
        <v>92</v>
      </c>
      <c r="L55" s="24">
        <v>22.45</v>
      </c>
      <c r="M55" s="22">
        <v>23</v>
      </c>
      <c r="N55" s="20">
        <v>11300</v>
      </c>
      <c r="O55" s="20">
        <f t="shared" si="2"/>
        <v>11003.94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11300</v>
      </c>
      <c r="E56" s="20">
        <f t="shared" si="0"/>
        <v>11003.94</v>
      </c>
      <c r="F56" s="21">
        <v>61</v>
      </c>
      <c r="G56" s="22">
        <v>15</v>
      </c>
      <c r="H56" s="22">
        <v>15.15</v>
      </c>
      <c r="I56" s="20">
        <v>11300</v>
      </c>
      <c r="J56" s="20">
        <f t="shared" si="1"/>
        <v>11003.94</v>
      </c>
      <c r="K56" s="21">
        <v>93</v>
      </c>
      <c r="L56" s="24">
        <v>23</v>
      </c>
      <c r="M56" s="22">
        <v>23.15</v>
      </c>
      <c r="N56" s="20">
        <v>11300</v>
      </c>
      <c r="O56" s="20">
        <f t="shared" si="2"/>
        <v>11003.94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11300</v>
      </c>
      <c r="E57" s="20">
        <f t="shared" si="0"/>
        <v>11003.94</v>
      </c>
      <c r="F57" s="21">
        <v>62</v>
      </c>
      <c r="G57" s="22">
        <v>15.15</v>
      </c>
      <c r="H57" s="22">
        <v>15.3</v>
      </c>
      <c r="I57" s="20">
        <v>11300</v>
      </c>
      <c r="J57" s="20">
        <f t="shared" si="1"/>
        <v>11003.94</v>
      </c>
      <c r="K57" s="21">
        <v>94</v>
      </c>
      <c r="L57" s="22">
        <v>23.15</v>
      </c>
      <c r="M57" s="22">
        <v>23.3</v>
      </c>
      <c r="N57" s="20">
        <v>11300</v>
      </c>
      <c r="O57" s="20">
        <f t="shared" si="2"/>
        <v>11003.94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11300</v>
      </c>
      <c r="E58" s="20">
        <f t="shared" si="0"/>
        <v>11003.94</v>
      </c>
      <c r="F58" s="21">
        <v>63</v>
      </c>
      <c r="G58" s="22">
        <v>15.3</v>
      </c>
      <c r="H58" s="22">
        <v>15.45</v>
      </c>
      <c r="I58" s="20">
        <v>11300</v>
      </c>
      <c r="J58" s="20">
        <f t="shared" si="1"/>
        <v>11003.94</v>
      </c>
      <c r="K58" s="21">
        <v>95</v>
      </c>
      <c r="L58" s="22">
        <v>23.3</v>
      </c>
      <c r="M58" s="22">
        <v>23.45</v>
      </c>
      <c r="N58" s="20">
        <v>11300</v>
      </c>
      <c r="O58" s="20">
        <f t="shared" si="2"/>
        <v>11003.94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11300</v>
      </c>
      <c r="E59" s="20">
        <f t="shared" si="0"/>
        <v>11003.94</v>
      </c>
      <c r="F59" s="21">
        <v>64</v>
      </c>
      <c r="G59" s="22">
        <v>15.45</v>
      </c>
      <c r="H59" s="22">
        <v>16</v>
      </c>
      <c r="I59" s="20">
        <v>11300</v>
      </c>
      <c r="J59" s="20">
        <f t="shared" si="1"/>
        <v>11003.94</v>
      </c>
      <c r="K59" s="26">
        <v>96</v>
      </c>
      <c r="L59" s="22">
        <v>23.45</v>
      </c>
      <c r="M59" s="27">
        <v>24</v>
      </c>
      <c r="N59" s="20">
        <v>11300</v>
      </c>
      <c r="O59" s="20">
        <f t="shared" si="2"/>
        <v>11003.94</v>
      </c>
    </row>
    <row r="60" spans="1:19" ht="12.75" customHeight="1">
      <c r="A60" s="28"/>
      <c r="B60" s="29"/>
      <c r="C60" s="30"/>
      <c r="D60" s="31">
        <f>SUM(D28:D59)</f>
        <v>361600</v>
      </c>
      <c r="E60" s="32">
        <f>SUM(E28:E59)</f>
        <v>352126.08</v>
      </c>
      <c r="F60" s="33"/>
      <c r="G60" s="34"/>
      <c r="H60" s="34"/>
      <c r="I60" s="32">
        <f>SUM(I28:I59)</f>
        <v>361600</v>
      </c>
      <c r="J60" s="31">
        <f>SUM(J28:J59)</f>
        <v>352126.08</v>
      </c>
      <c r="K60" s="33"/>
      <c r="L60" s="34"/>
      <c r="M60" s="34"/>
      <c r="N60" s="31">
        <f>SUM(N28:N59)</f>
        <v>361600</v>
      </c>
      <c r="O60" s="32">
        <f>SUM(O28:O59)</f>
        <v>352126.08</v>
      </c>
      <c r="P60" s="12"/>
      <c r="Q60" s="35"/>
      <c r="R60" s="12"/>
    </row>
    <row r="64" spans="1:19" ht="12.75" customHeight="1">
      <c r="A64" t="s">
        <v>105</v>
      </c>
      <c r="B64">
        <f>SUM(D60,I60,N60)/(4000*1000)</f>
        <v>0.2712</v>
      </c>
      <c r="C64">
        <f>ROUNDDOWN(SUM(E60,J60,O60)/(4000*1000),4)</f>
        <v>0.26400000000000001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Q27" sqref="Q27:S52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106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107</v>
      </c>
      <c r="N12" s="2" t="s">
        <v>108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109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194</v>
      </c>
      <c r="R27" s="53"/>
      <c r="S27" s="54" t="s">
        <v>195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9760</v>
      </c>
      <c r="E28" s="20">
        <f t="shared" ref="E28:E59" si="0">D28*(100-2.62)/100</f>
        <v>9504.2879999999986</v>
      </c>
      <c r="F28" s="21">
        <v>33</v>
      </c>
      <c r="G28" s="22">
        <v>8</v>
      </c>
      <c r="H28" s="22">
        <v>8.15</v>
      </c>
      <c r="I28" s="20">
        <v>9760</v>
      </c>
      <c r="J28" s="20">
        <f t="shared" ref="J28:J59" si="1">I28*(100-2.62)/100</f>
        <v>9504.2879999999986</v>
      </c>
      <c r="K28" s="21">
        <v>65</v>
      </c>
      <c r="L28" s="22">
        <v>16</v>
      </c>
      <c r="M28" s="22">
        <v>16.149999999999999</v>
      </c>
      <c r="N28" s="20">
        <v>9760</v>
      </c>
      <c r="O28" s="20">
        <f t="shared" ref="O28:O59" si="2">N28*(100-2.62)/100</f>
        <v>9504.2879999999986</v>
      </c>
      <c r="Q28" s="18">
        <v>0</v>
      </c>
      <c r="R28" s="19">
        <v>0.15</v>
      </c>
      <c r="S28" s="55">
        <f>AVERAGE(D28:D31)</f>
        <v>9760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9760</v>
      </c>
      <c r="E29" s="20">
        <f t="shared" si="0"/>
        <v>9504.2879999999986</v>
      </c>
      <c r="F29" s="21">
        <v>34</v>
      </c>
      <c r="G29" s="22">
        <v>8.15</v>
      </c>
      <c r="H29" s="22">
        <v>8.3000000000000007</v>
      </c>
      <c r="I29" s="20">
        <v>9760</v>
      </c>
      <c r="J29" s="20">
        <f t="shared" si="1"/>
        <v>9504.2879999999986</v>
      </c>
      <c r="K29" s="21">
        <v>66</v>
      </c>
      <c r="L29" s="22">
        <v>16.149999999999999</v>
      </c>
      <c r="M29" s="22">
        <v>16.3</v>
      </c>
      <c r="N29" s="20">
        <v>9760</v>
      </c>
      <c r="O29" s="20">
        <f t="shared" si="2"/>
        <v>9504.2879999999986</v>
      </c>
      <c r="Q29" s="22">
        <v>1</v>
      </c>
      <c r="R29" s="19">
        <v>1.1499999999999999</v>
      </c>
      <c r="S29" s="55">
        <f>AVERAGE(D32:D35)</f>
        <v>9760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9760</v>
      </c>
      <c r="E30" s="20">
        <f t="shared" si="0"/>
        <v>9504.2879999999986</v>
      </c>
      <c r="F30" s="21">
        <v>35</v>
      </c>
      <c r="G30" s="22">
        <v>8.3000000000000007</v>
      </c>
      <c r="H30" s="22">
        <v>8.4499999999999993</v>
      </c>
      <c r="I30" s="20">
        <v>9760</v>
      </c>
      <c r="J30" s="20">
        <f t="shared" si="1"/>
        <v>9504.2879999999986</v>
      </c>
      <c r="K30" s="21">
        <v>67</v>
      </c>
      <c r="L30" s="22">
        <v>16.3</v>
      </c>
      <c r="M30" s="22">
        <v>16.45</v>
      </c>
      <c r="N30" s="20">
        <v>9760</v>
      </c>
      <c r="O30" s="20">
        <f t="shared" si="2"/>
        <v>9504.2879999999986</v>
      </c>
      <c r="Q30" s="23">
        <v>2</v>
      </c>
      <c r="R30" s="19">
        <v>2.15</v>
      </c>
      <c r="S30" s="55">
        <f>AVERAGE(D36:D39)</f>
        <v>9760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9760</v>
      </c>
      <c r="E31" s="20">
        <f t="shared" si="0"/>
        <v>9504.2879999999986</v>
      </c>
      <c r="F31" s="21">
        <v>36</v>
      </c>
      <c r="G31" s="22">
        <v>8.4499999999999993</v>
      </c>
      <c r="H31" s="22">
        <v>9</v>
      </c>
      <c r="I31" s="20">
        <v>9760</v>
      </c>
      <c r="J31" s="20">
        <f t="shared" si="1"/>
        <v>9504.2879999999986</v>
      </c>
      <c r="K31" s="21">
        <v>68</v>
      </c>
      <c r="L31" s="22">
        <v>16.45</v>
      </c>
      <c r="M31" s="22">
        <v>17</v>
      </c>
      <c r="N31" s="20">
        <v>9760</v>
      </c>
      <c r="O31" s="20">
        <f t="shared" si="2"/>
        <v>9504.2879999999986</v>
      </c>
      <c r="Q31" s="23">
        <v>3</v>
      </c>
      <c r="R31" s="25">
        <v>3.15</v>
      </c>
      <c r="S31" s="55">
        <f>AVERAGE(D40:D43)</f>
        <v>9760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9760</v>
      </c>
      <c r="E32" s="20">
        <f t="shared" si="0"/>
        <v>9504.2879999999986</v>
      </c>
      <c r="F32" s="21">
        <v>37</v>
      </c>
      <c r="G32" s="22">
        <v>9</v>
      </c>
      <c r="H32" s="22">
        <v>9.15</v>
      </c>
      <c r="I32" s="20">
        <v>9760</v>
      </c>
      <c r="J32" s="20">
        <f t="shared" si="1"/>
        <v>9504.2879999999986</v>
      </c>
      <c r="K32" s="21">
        <v>69</v>
      </c>
      <c r="L32" s="22">
        <v>17</v>
      </c>
      <c r="M32" s="22">
        <v>17.149999999999999</v>
      </c>
      <c r="N32" s="20">
        <v>9760</v>
      </c>
      <c r="O32" s="20">
        <f t="shared" si="2"/>
        <v>9504.2879999999986</v>
      </c>
      <c r="Q32" s="23">
        <v>4</v>
      </c>
      <c r="R32" s="25">
        <v>4.1500000000000004</v>
      </c>
      <c r="S32" s="55">
        <f>AVERAGE(D44:D47)</f>
        <v>9760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9760</v>
      </c>
      <c r="E33" s="20">
        <f t="shared" si="0"/>
        <v>9504.2879999999986</v>
      </c>
      <c r="F33" s="21">
        <v>38</v>
      </c>
      <c r="G33" s="22">
        <v>9.15</v>
      </c>
      <c r="H33" s="22">
        <v>9.3000000000000007</v>
      </c>
      <c r="I33" s="20">
        <v>9760</v>
      </c>
      <c r="J33" s="20">
        <f t="shared" si="1"/>
        <v>9504.2879999999986</v>
      </c>
      <c r="K33" s="21">
        <v>70</v>
      </c>
      <c r="L33" s="22">
        <v>17.149999999999999</v>
      </c>
      <c r="M33" s="22">
        <v>17.3</v>
      </c>
      <c r="N33" s="20">
        <v>9760</v>
      </c>
      <c r="O33" s="20">
        <f t="shared" si="2"/>
        <v>9504.2879999999986</v>
      </c>
      <c r="Q33" s="22">
        <v>5</v>
      </c>
      <c r="R33" s="25">
        <v>5.15</v>
      </c>
      <c r="S33" s="55">
        <f>AVERAGE(D48:D51)</f>
        <v>9760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9760</v>
      </c>
      <c r="E34" s="20">
        <f t="shared" si="0"/>
        <v>9504.2879999999986</v>
      </c>
      <c r="F34" s="21">
        <v>39</v>
      </c>
      <c r="G34" s="22">
        <v>9.3000000000000007</v>
      </c>
      <c r="H34" s="22">
        <v>9.4499999999999993</v>
      </c>
      <c r="I34" s="20">
        <v>9760</v>
      </c>
      <c r="J34" s="20">
        <f t="shared" si="1"/>
        <v>9504.2879999999986</v>
      </c>
      <c r="K34" s="21">
        <v>71</v>
      </c>
      <c r="L34" s="22">
        <v>17.3</v>
      </c>
      <c r="M34" s="22">
        <v>17.45</v>
      </c>
      <c r="N34" s="20">
        <v>9760</v>
      </c>
      <c r="O34" s="20">
        <f t="shared" si="2"/>
        <v>9504.2879999999986</v>
      </c>
      <c r="Q34" s="22">
        <v>6</v>
      </c>
      <c r="R34" s="25">
        <v>6.15</v>
      </c>
      <c r="S34" s="55">
        <f>AVERAGE(D52:D55)</f>
        <v>9760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9760</v>
      </c>
      <c r="E35" s="20">
        <f t="shared" si="0"/>
        <v>9504.2879999999986</v>
      </c>
      <c r="F35" s="21">
        <v>40</v>
      </c>
      <c r="G35" s="22">
        <v>9.4499999999999993</v>
      </c>
      <c r="H35" s="22">
        <v>10</v>
      </c>
      <c r="I35" s="20">
        <v>9760</v>
      </c>
      <c r="J35" s="20">
        <f t="shared" si="1"/>
        <v>9504.2879999999986</v>
      </c>
      <c r="K35" s="21">
        <v>72</v>
      </c>
      <c r="L35" s="24">
        <v>17.45</v>
      </c>
      <c r="M35" s="22">
        <v>18</v>
      </c>
      <c r="N35" s="20">
        <v>9760</v>
      </c>
      <c r="O35" s="20">
        <f t="shared" si="2"/>
        <v>9504.2879999999986</v>
      </c>
      <c r="Q35" s="22">
        <v>7</v>
      </c>
      <c r="R35" s="25">
        <v>7.15</v>
      </c>
      <c r="S35" s="55">
        <f>AVERAGE(D56:D59)</f>
        <v>9760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9760</v>
      </c>
      <c r="E36" s="20">
        <f t="shared" si="0"/>
        <v>9504.2879999999986</v>
      </c>
      <c r="F36" s="21">
        <v>41</v>
      </c>
      <c r="G36" s="22">
        <v>10</v>
      </c>
      <c r="H36" s="24">
        <v>10.15</v>
      </c>
      <c r="I36" s="20">
        <v>9760</v>
      </c>
      <c r="J36" s="20">
        <f t="shared" si="1"/>
        <v>9504.2879999999986</v>
      </c>
      <c r="K36" s="21">
        <v>73</v>
      </c>
      <c r="L36" s="24">
        <v>18</v>
      </c>
      <c r="M36" s="22">
        <v>18.149999999999999</v>
      </c>
      <c r="N36" s="20">
        <v>9760</v>
      </c>
      <c r="O36" s="20">
        <f t="shared" si="2"/>
        <v>9504.2879999999986</v>
      </c>
      <c r="Q36" s="22">
        <v>8</v>
      </c>
      <c r="R36" s="22">
        <v>8.15</v>
      </c>
      <c r="S36" s="55">
        <f>AVERAGE(I28:I31)</f>
        <v>9760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9760</v>
      </c>
      <c r="E37" s="20">
        <f t="shared" si="0"/>
        <v>9504.2879999999986</v>
      </c>
      <c r="F37" s="21">
        <v>42</v>
      </c>
      <c r="G37" s="22">
        <v>10.15</v>
      </c>
      <c r="H37" s="24">
        <v>10.3</v>
      </c>
      <c r="I37" s="20">
        <v>9760</v>
      </c>
      <c r="J37" s="20">
        <f t="shared" si="1"/>
        <v>9504.2879999999986</v>
      </c>
      <c r="K37" s="21">
        <v>74</v>
      </c>
      <c r="L37" s="24">
        <v>18.149999999999999</v>
      </c>
      <c r="M37" s="22">
        <v>18.3</v>
      </c>
      <c r="N37" s="20">
        <v>9760</v>
      </c>
      <c r="O37" s="20">
        <f t="shared" si="2"/>
        <v>9504.2879999999986</v>
      </c>
      <c r="Q37" s="22">
        <v>9</v>
      </c>
      <c r="R37" s="22">
        <v>9.15</v>
      </c>
      <c r="S37" s="55">
        <f>AVERAGE(I32:I35)</f>
        <v>9760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9760</v>
      </c>
      <c r="E38" s="20">
        <f t="shared" si="0"/>
        <v>9504.2879999999986</v>
      </c>
      <c r="F38" s="21">
        <v>43</v>
      </c>
      <c r="G38" s="22">
        <v>10.3</v>
      </c>
      <c r="H38" s="24">
        <v>10.45</v>
      </c>
      <c r="I38" s="20">
        <v>9760</v>
      </c>
      <c r="J38" s="20">
        <f t="shared" si="1"/>
        <v>9504.2879999999986</v>
      </c>
      <c r="K38" s="21">
        <v>75</v>
      </c>
      <c r="L38" s="24">
        <v>18.3</v>
      </c>
      <c r="M38" s="22">
        <v>18.45</v>
      </c>
      <c r="N38" s="20">
        <v>9760</v>
      </c>
      <c r="O38" s="20">
        <f t="shared" si="2"/>
        <v>9504.2879999999986</v>
      </c>
      <c r="Q38" s="22">
        <v>10</v>
      </c>
      <c r="R38" s="24">
        <v>10.15</v>
      </c>
      <c r="S38" s="55">
        <f>AVERAGE(I36:I39)</f>
        <v>9760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9760</v>
      </c>
      <c r="E39" s="20">
        <f t="shared" si="0"/>
        <v>9504.2879999999986</v>
      </c>
      <c r="F39" s="21">
        <v>44</v>
      </c>
      <c r="G39" s="22">
        <v>10.45</v>
      </c>
      <c r="H39" s="24">
        <v>11</v>
      </c>
      <c r="I39" s="20">
        <v>9760</v>
      </c>
      <c r="J39" s="20">
        <f t="shared" si="1"/>
        <v>9504.2879999999986</v>
      </c>
      <c r="K39" s="21">
        <v>76</v>
      </c>
      <c r="L39" s="24">
        <v>18.45</v>
      </c>
      <c r="M39" s="22">
        <v>19</v>
      </c>
      <c r="N39" s="20">
        <v>9760</v>
      </c>
      <c r="O39" s="20">
        <f t="shared" si="2"/>
        <v>9504.2879999999986</v>
      </c>
      <c r="Q39" s="22">
        <v>11</v>
      </c>
      <c r="R39" s="24">
        <v>11.15</v>
      </c>
      <c r="S39" s="55">
        <f>AVERAGE(I40:I43)</f>
        <v>9760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9760</v>
      </c>
      <c r="E40" s="20">
        <f t="shared" si="0"/>
        <v>9504.2879999999986</v>
      </c>
      <c r="F40" s="21">
        <v>45</v>
      </c>
      <c r="G40" s="22">
        <v>11</v>
      </c>
      <c r="H40" s="24">
        <v>11.15</v>
      </c>
      <c r="I40" s="20">
        <v>9760</v>
      </c>
      <c r="J40" s="20">
        <f t="shared" si="1"/>
        <v>9504.2879999999986</v>
      </c>
      <c r="K40" s="21">
        <v>77</v>
      </c>
      <c r="L40" s="24">
        <v>19</v>
      </c>
      <c r="M40" s="22">
        <v>19.149999999999999</v>
      </c>
      <c r="N40" s="20">
        <v>9760</v>
      </c>
      <c r="O40" s="20">
        <f t="shared" si="2"/>
        <v>9504.2879999999986</v>
      </c>
      <c r="Q40" s="22">
        <v>12</v>
      </c>
      <c r="R40" s="24">
        <v>12.15</v>
      </c>
      <c r="S40" s="55">
        <f>AVERAGE(I44:I47)</f>
        <v>9760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9760</v>
      </c>
      <c r="E41" s="20">
        <f t="shared" si="0"/>
        <v>9504.2879999999986</v>
      </c>
      <c r="F41" s="21">
        <v>46</v>
      </c>
      <c r="G41" s="22">
        <v>11.15</v>
      </c>
      <c r="H41" s="24">
        <v>11.3</v>
      </c>
      <c r="I41" s="20">
        <v>9760</v>
      </c>
      <c r="J41" s="20">
        <f t="shared" si="1"/>
        <v>9504.2879999999986</v>
      </c>
      <c r="K41" s="21">
        <v>78</v>
      </c>
      <c r="L41" s="24">
        <v>19.149999999999999</v>
      </c>
      <c r="M41" s="22">
        <v>19.3</v>
      </c>
      <c r="N41" s="20">
        <v>9760</v>
      </c>
      <c r="O41" s="20">
        <f t="shared" si="2"/>
        <v>9504.2879999999986</v>
      </c>
      <c r="Q41" s="22">
        <v>13</v>
      </c>
      <c r="R41" s="24">
        <v>13.15</v>
      </c>
      <c r="S41" s="55">
        <f>AVERAGE(I48:I51)</f>
        <v>9760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9760</v>
      </c>
      <c r="E42" s="20">
        <f t="shared" si="0"/>
        <v>9504.2879999999986</v>
      </c>
      <c r="F42" s="21">
        <v>47</v>
      </c>
      <c r="G42" s="22">
        <v>11.3</v>
      </c>
      <c r="H42" s="24">
        <v>11.45</v>
      </c>
      <c r="I42" s="20">
        <v>9760</v>
      </c>
      <c r="J42" s="20">
        <f t="shared" si="1"/>
        <v>9504.2879999999986</v>
      </c>
      <c r="K42" s="21">
        <v>79</v>
      </c>
      <c r="L42" s="24">
        <v>19.3</v>
      </c>
      <c r="M42" s="22">
        <v>19.45</v>
      </c>
      <c r="N42" s="20">
        <v>9760</v>
      </c>
      <c r="O42" s="20">
        <f t="shared" si="2"/>
        <v>9504.2879999999986</v>
      </c>
      <c r="Q42" s="22">
        <v>14</v>
      </c>
      <c r="R42" s="24">
        <v>14.15</v>
      </c>
      <c r="S42" s="55">
        <f>AVERAGE(I52:I55)</f>
        <v>9760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9760</v>
      </c>
      <c r="E43" s="20">
        <f t="shared" si="0"/>
        <v>9504.2879999999986</v>
      </c>
      <c r="F43" s="21">
        <v>48</v>
      </c>
      <c r="G43" s="22">
        <v>11.45</v>
      </c>
      <c r="H43" s="24">
        <v>12</v>
      </c>
      <c r="I43" s="20">
        <v>9760</v>
      </c>
      <c r="J43" s="20">
        <f t="shared" si="1"/>
        <v>9504.2879999999986</v>
      </c>
      <c r="K43" s="21">
        <v>80</v>
      </c>
      <c r="L43" s="24">
        <v>19.45</v>
      </c>
      <c r="M43" s="22">
        <v>20</v>
      </c>
      <c r="N43" s="20">
        <v>9760</v>
      </c>
      <c r="O43" s="20">
        <f t="shared" si="2"/>
        <v>9504.2879999999986</v>
      </c>
      <c r="Q43" s="22">
        <v>15</v>
      </c>
      <c r="R43" s="22">
        <v>15.15</v>
      </c>
      <c r="S43" s="55">
        <f>AVERAGE(I56:I59)</f>
        <v>9760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9760</v>
      </c>
      <c r="E44" s="20">
        <f t="shared" si="0"/>
        <v>9504.2879999999986</v>
      </c>
      <c r="F44" s="21">
        <v>49</v>
      </c>
      <c r="G44" s="22">
        <v>12</v>
      </c>
      <c r="H44" s="24">
        <v>12.15</v>
      </c>
      <c r="I44" s="20">
        <v>9760</v>
      </c>
      <c r="J44" s="20">
        <f t="shared" si="1"/>
        <v>9504.2879999999986</v>
      </c>
      <c r="K44" s="21">
        <v>81</v>
      </c>
      <c r="L44" s="24">
        <v>20</v>
      </c>
      <c r="M44" s="22">
        <v>20.149999999999999</v>
      </c>
      <c r="N44" s="20">
        <v>9760</v>
      </c>
      <c r="O44" s="20">
        <f t="shared" si="2"/>
        <v>9504.2879999999986</v>
      </c>
      <c r="Q44" s="22">
        <v>16</v>
      </c>
      <c r="R44" s="22">
        <v>16.149999999999999</v>
      </c>
      <c r="S44" s="55">
        <f>AVERAGE(N28:N31)</f>
        <v>9760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9760</v>
      </c>
      <c r="E45" s="20">
        <f t="shared" si="0"/>
        <v>9504.2879999999986</v>
      </c>
      <c r="F45" s="21">
        <v>50</v>
      </c>
      <c r="G45" s="22">
        <v>12.15</v>
      </c>
      <c r="H45" s="24">
        <v>12.3</v>
      </c>
      <c r="I45" s="20">
        <v>9760</v>
      </c>
      <c r="J45" s="20">
        <f t="shared" si="1"/>
        <v>9504.2879999999986</v>
      </c>
      <c r="K45" s="21">
        <v>82</v>
      </c>
      <c r="L45" s="24">
        <v>20.149999999999999</v>
      </c>
      <c r="M45" s="22">
        <v>20.3</v>
      </c>
      <c r="N45" s="20">
        <v>9760</v>
      </c>
      <c r="O45" s="20">
        <f t="shared" si="2"/>
        <v>9504.2879999999986</v>
      </c>
      <c r="Q45" s="22">
        <v>17</v>
      </c>
      <c r="R45" s="22">
        <v>17.149999999999999</v>
      </c>
      <c r="S45" s="55">
        <f>AVERAGE(N32:N35)</f>
        <v>9760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9760</v>
      </c>
      <c r="E46" s="20">
        <f t="shared" si="0"/>
        <v>9504.2879999999986</v>
      </c>
      <c r="F46" s="21">
        <v>51</v>
      </c>
      <c r="G46" s="22">
        <v>12.3</v>
      </c>
      <c r="H46" s="24">
        <v>12.45</v>
      </c>
      <c r="I46" s="20">
        <v>9760</v>
      </c>
      <c r="J46" s="20">
        <f t="shared" si="1"/>
        <v>9504.2879999999986</v>
      </c>
      <c r="K46" s="21">
        <v>83</v>
      </c>
      <c r="L46" s="24">
        <v>20.3</v>
      </c>
      <c r="M46" s="22">
        <v>20.45</v>
      </c>
      <c r="N46" s="20">
        <v>9760</v>
      </c>
      <c r="O46" s="20">
        <f t="shared" si="2"/>
        <v>9504.2879999999986</v>
      </c>
      <c r="Q46" s="24">
        <v>18</v>
      </c>
      <c r="R46" s="22">
        <v>18.149999999999999</v>
      </c>
      <c r="S46" s="55">
        <f>AVERAGE(N36:N39)</f>
        <v>9760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9760</v>
      </c>
      <c r="E47" s="20">
        <f t="shared" si="0"/>
        <v>9504.2879999999986</v>
      </c>
      <c r="F47" s="21">
        <v>52</v>
      </c>
      <c r="G47" s="22">
        <v>12.45</v>
      </c>
      <c r="H47" s="24">
        <v>13</v>
      </c>
      <c r="I47" s="20">
        <v>9760</v>
      </c>
      <c r="J47" s="20">
        <f t="shared" si="1"/>
        <v>9504.2879999999986</v>
      </c>
      <c r="K47" s="21">
        <v>84</v>
      </c>
      <c r="L47" s="24">
        <v>20.45</v>
      </c>
      <c r="M47" s="22">
        <v>21</v>
      </c>
      <c r="N47" s="20">
        <v>9760</v>
      </c>
      <c r="O47" s="20">
        <f t="shared" si="2"/>
        <v>9504.2879999999986</v>
      </c>
      <c r="Q47" s="24">
        <v>19</v>
      </c>
      <c r="R47" s="22">
        <v>19.149999999999999</v>
      </c>
      <c r="S47" s="55">
        <f>AVERAGE(N40:N43)</f>
        <v>9760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9760</v>
      </c>
      <c r="E48" s="20">
        <f t="shared" si="0"/>
        <v>9504.2879999999986</v>
      </c>
      <c r="F48" s="21">
        <v>53</v>
      </c>
      <c r="G48" s="22">
        <v>13</v>
      </c>
      <c r="H48" s="24">
        <v>13.15</v>
      </c>
      <c r="I48" s="20">
        <v>9760</v>
      </c>
      <c r="J48" s="20">
        <f t="shared" si="1"/>
        <v>9504.2879999999986</v>
      </c>
      <c r="K48" s="21">
        <v>85</v>
      </c>
      <c r="L48" s="24">
        <v>21</v>
      </c>
      <c r="M48" s="22">
        <v>21.15</v>
      </c>
      <c r="N48" s="20">
        <v>9760</v>
      </c>
      <c r="O48" s="20">
        <f t="shared" si="2"/>
        <v>9504.2879999999986</v>
      </c>
      <c r="Q48" s="24">
        <v>20</v>
      </c>
      <c r="R48" s="22">
        <v>20.149999999999999</v>
      </c>
      <c r="S48" s="55">
        <f>AVERAGE(N44:N47)</f>
        <v>9760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9760</v>
      </c>
      <c r="E49" s="20">
        <f t="shared" si="0"/>
        <v>9504.2879999999986</v>
      </c>
      <c r="F49" s="21">
        <v>54</v>
      </c>
      <c r="G49" s="22">
        <v>13.15</v>
      </c>
      <c r="H49" s="24">
        <v>13.3</v>
      </c>
      <c r="I49" s="20">
        <v>9760</v>
      </c>
      <c r="J49" s="20">
        <f t="shared" si="1"/>
        <v>9504.2879999999986</v>
      </c>
      <c r="K49" s="21">
        <v>86</v>
      </c>
      <c r="L49" s="24">
        <v>21.15</v>
      </c>
      <c r="M49" s="22">
        <v>21.3</v>
      </c>
      <c r="N49" s="20">
        <v>9760</v>
      </c>
      <c r="O49" s="20">
        <f t="shared" si="2"/>
        <v>9504.2879999999986</v>
      </c>
      <c r="Q49" s="24">
        <v>21</v>
      </c>
      <c r="R49" s="22">
        <v>21.15</v>
      </c>
      <c r="S49" s="55">
        <f>AVERAGE(N48:N51)</f>
        <v>9760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9760</v>
      </c>
      <c r="E50" s="20">
        <f t="shared" si="0"/>
        <v>9504.2879999999986</v>
      </c>
      <c r="F50" s="21">
        <v>55</v>
      </c>
      <c r="G50" s="22">
        <v>13.3</v>
      </c>
      <c r="H50" s="24">
        <v>13.45</v>
      </c>
      <c r="I50" s="20">
        <v>9760</v>
      </c>
      <c r="J50" s="20">
        <f t="shared" si="1"/>
        <v>9504.2879999999986</v>
      </c>
      <c r="K50" s="21">
        <v>87</v>
      </c>
      <c r="L50" s="24">
        <v>21.3</v>
      </c>
      <c r="M50" s="22">
        <v>21.45</v>
      </c>
      <c r="N50" s="20">
        <v>9760</v>
      </c>
      <c r="O50" s="20">
        <f t="shared" si="2"/>
        <v>9504.2879999999986</v>
      </c>
      <c r="Q50" s="24">
        <v>22</v>
      </c>
      <c r="R50" s="22">
        <v>22.15</v>
      </c>
      <c r="S50" s="55">
        <f>AVERAGE(N52:N55)</f>
        <v>9760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9760</v>
      </c>
      <c r="E51" s="20">
        <f t="shared" si="0"/>
        <v>9504.2879999999986</v>
      </c>
      <c r="F51" s="21">
        <v>56</v>
      </c>
      <c r="G51" s="22">
        <v>13.45</v>
      </c>
      <c r="H51" s="24">
        <v>14</v>
      </c>
      <c r="I51" s="20">
        <v>9760</v>
      </c>
      <c r="J51" s="20">
        <f t="shared" si="1"/>
        <v>9504.2879999999986</v>
      </c>
      <c r="K51" s="21">
        <v>88</v>
      </c>
      <c r="L51" s="24">
        <v>21.45</v>
      </c>
      <c r="M51" s="22">
        <v>22</v>
      </c>
      <c r="N51" s="20">
        <v>9760</v>
      </c>
      <c r="O51" s="20">
        <f t="shared" si="2"/>
        <v>9504.2879999999986</v>
      </c>
      <c r="Q51" s="24">
        <v>23</v>
      </c>
      <c r="R51" s="22">
        <v>23.15</v>
      </c>
      <c r="S51" s="55">
        <f>AVERAGE(N56:N59)</f>
        <v>9760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9760</v>
      </c>
      <c r="E52" s="20">
        <f t="shared" si="0"/>
        <v>9504.2879999999986</v>
      </c>
      <c r="F52" s="21">
        <v>57</v>
      </c>
      <c r="G52" s="22">
        <v>14</v>
      </c>
      <c r="H52" s="24">
        <v>14.15</v>
      </c>
      <c r="I52" s="20">
        <v>9760</v>
      </c>
      <c r="J52" s="20">
        <f t="shared" si="1"/>
        <v>9504.2879999999986</v>
      </c>
      <c r="K52" s="21">
        <v>89</v>
      </c>
      <c r="L52" s="24">
        <v>22</v>
      </c>
      <c r="M52" s="22">
        <v>22.15</v>
      </c>
      <c r="N52" s="20">
        <v>9760</v>
      </c>
      <c r="O52" s="20">
        <f t="shared" si="2"/>
        <v>9504.2879999999986</v>
      </c>
      <c r="Q52" s="54" t="s">
        <v>196</v>
      </c>
      <c r="S52" s="55">
        <f>AVERAGE(S28:S51)</f>
        <v>9760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9760</v>
      </c>
      <c r="E53" s="20">
        <f t="shared" si="0"/>
        <v>9504.2879999999986</v>
      </c>
      <c r="F53" s="21">
        <v>58</v>
      </c>
      <c r="G53" s="22">
        <v>14.15</v>
      </c>
      <c r="H53" s="24">
        <v>14.3</v>
      </c>
      <c r="I53" s="20">
        <v>9760</v>
      </c>
      <c r="J53" s="20">
        <f t="shared" si="1"/>
        <v>9504.2879999999986</v>
      </c>
      <c r="K53" s="21">
        <v>90</v>
      </c>
      <c r="L53" s="24">
        <v>22.15</v>
      </c>
      <c r="M53" s="22">
        <v>22.3</v>
      </c>
      <c r="N53" s="20">
        <v>9760</v>
      </c>
      <c r="O53" s="20">
        <f t="shared" si="2"/>
        <v>9504.2879999999986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9760</v>
      </c>
      <c r="E54" s="20">
        <f t="shared" si="0"/>
        <v>9504.2879999999986</v>
      </c>
      <c r="F54" s="21">
        <v>59</v>
      </c>
      <c r="G54" s="22">
        <v>14.3</v>
      </c>
      <c r="H54" s="24">
        <v>14.45</v>
      </c>
      <c r="I54" s="20">
        <v>9760</v>
      </c>
      <c r="J54" s="20">
        <f t="shared" si="1"/>
        <v>9504.2879999999986</v>
      </c>
      <c r="K54" s="21">
        <v>91</v>
      </c>
      <c r="L54" s="24">
        <v>22.3</v>
      </c>
      <c r="M54" s="22">
        <v>22.45</v>
      </c>
      <c r="N54" s="20">
        <v>9760</v>
      </c>
      <c r="O54" s="20">
        <f t="shared" si="2"/>
        <v>9504.2879999999986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9760</v>
      </c>
      <c r="E55" s="20">
        <f t="shared" si="0"/>
        <v>9504.2879999999986</v>
      </c>
      <c r="F55" s="21">
        <v>60</v>
      </c>
      <c r="G55" s="22">
        <v>14.45</v>
      </c>
      <c r="H55" s="22">
        <v>15</v>
      </c>
      <c r="I55" s="20">
        <v>9760</v>
      </c>
      <c r="J55" s="20">
        <f t="shared" si="1"/>
        <v>9504.2879999999986</v>
      </c>
      <c r="K55" s="21">
        <v>92</v>
      </c>
      <c r="L55" s="24">
        <v>22.45</v>
      </c>
      <c r="M55" s="22">
        <v>23</v>
      </c>
      <c r="N55" s="20">
        <v>9760</v>
      </c>
      <c r="O55" s="20">
        <f t="shared" si="2"/>
        <v>9504.2879999999986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9760</v>
      </c>
      <c r="E56" s="20">
        <f t="shared" si="0"/>
        <v>9504.2879999999986</v>
      </c>
      <c r="F56" s="21">
        <v>61</v>
      </c>
      <c r="G56" s="22">
        <v>15</v>
      </c>
      <c r="H56" s="22">
        <v>15.15</v>
      </c>
      <c r="I56" s="20">
        <v>9760</v>
      </c>
      <c r="J56" s="20">
        <f t="shared" si="1"/>
        <v>9504.2879999999986</v>
      </c>
      <c r="K56" s="21">
        <v>93</v>
      </c>
      <c r="L56" s="24">
        <v>23</v>
      </c>
      <c r="M56" s="22">
        <v>23.15</v>
      </c>
      <c r="N56" s="20">
        <v>9760</v>
      </c>
      <c r="O56" s="20">
        <f t="shared" si="2"/>
        <v>9504.2879999999986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9760</v>
      </c>
      <c r="E57" s="20">
        <f t="shared" si="0"/>
        <v>9504.2879999999986</v>
      </c>
      <c r="F57" s="21">
        <v>62</v>
      </c>
      <c r="G57" s="22">
        <v>15.15</v>
      </c>
      <c r="H57" s="22">
        <v>15.3</v>
      </c>
      <c r="I57" s="20">
        <v>9760</v>
      </c>
      <c r="J57" s="20">
        <f t="shared" si="1"/>
        <v>9504.2879999999986</v>
      </c>
      <c r="K57" s="21">
        <v>94</v>
      </c>
      <c r="L57" s="22">
        <v>23.15</v>
      </c>
      <c r="M57" s="22">
        <v>23.3</v>
      </c>
      <c r="N57" s="20">
        <v>9760</v>
      </c>
      <c r="O57" s="20">
        <f t="shared" si="2"/>
        <v>9504.2879999999986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9760</v>
      </c>
      <c r="E58" s="20">
        <f t="shared" si="0"/>
        <v>9504.2879999999986</v>
      </c>
      <c r="F58" s="21">
        <v>63</v>
      </c>
      <c r="G58" s="22">
        <v>15.3</v>
      </c>
      <c r="H58" s="22">
        <v>15.45</v>
      </c>
      <c r="I58" s="20">
        <v>9760</v>
      </c>
      <c r="J58" s="20">
        <f t="shared" si="1"/>
        <v>9504.2879999999986</v>
      </c>
      <c r="K58" s="21">
        <v>95</v>
      </c>
      <c r="L58" s="22">
        <v>23.3</v>
      </c>
      <c r="M58" s="22">
        <v>23.45</v>
      </c>
      <c r="N58" s="20">
        <v>9760</v>
      </c>
      <c r="O58" s="20">
        <f t="shared" si="2"/>
        <v>9504.2879999999986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9760</v>
      </c>
      <c r="E59" s="20">
        <f t="shared" si="0"/>
        <v>9504.2879999999986</v>
      </c>
      <c r="F59" s="21">
        <v>64</v>
      </c>
      <c r="G59" s="22">
        <v>15.45</v>
      </c>
      <c r="H59" s="22">
        <v>16</v>
      </c>
      <c r="I59" s="20">
        <v>9760</v>
      </c>
      <c r="J59" s="20">
        <f t="shared" si="1"/>
        <v>9504.2879999999986</v>
      </c>
      <c r="K59" s="26">
        <v>96</v>
      </c>
      <c r="L59" s="22">
        <v>23.45</v>
      </c>
      <c r="M59" s="27">
        <v>24</v>
      </c>
      <c r="N59" s="20">
        <v>9760</v>
      </c>
      <c r="O59" s="20">
        <f t="shared" si="2"/>
        <v>9504.2879999999986</v>
      </c>
    </row>
    <row r="60" spans="1:19" ht="12.75" customHeight="1">
      <c r="A60" s="28"/>
      <c r="B60" s="29"/>
      <c r="C60" s="30"/>
      <c r="D60" s="31">
        <f>SUM(D28:D59)</f>
        <v>312320</v>
      </c>
      <c r="E60" s="32">
        <f>SUM(E28:E59)</f>
        <v>304137.21599999996</v>
      </c>
      <c r="F60" s="33"/>
      <c r="G60" s="34"/>
      <c r="H60" s="34"/>
      <c r="I60" s="32">
        <f>SUM(I28:I59)</f>
        <v>312320</v>
      </c>
      <c r="J60" s="31">
        <f>SUM(J28:J59)</f>
        <v>304137.21599999996</v>
      </c>
      <c r="K60" s="33"/>
      <c r="L60" s="34"/>
      <c r="M60" s="34"/>
      <c r="N60" s="31">
        <f>SUM(N28:N59)</f>
        <v>312320</v>
      </c>
      <c r="O60" s="32">
        <f>SUM(O28:O59)</f>
        <v>304137.21599999996</v>
      </c>
      <c r="P60" s="12"/>
      <c r="Q60" s="35"/>
      <c r="R60" s="12"/>
    </row>
    <row r="64" spans="1:19" ht="12.75" customHeight="1">
      <c r="A64" t="s">
        <v>110</v>
      </c>
      <c r="B64">
        <f>SUM(D60,I60,N60)/(4000*1000)</f>
        <v>0.23424</v>
      </c>
      <c r="C64">
        <f>ROUNDDOWN(SUM(E60,J60,O60)/(4000*1000),4)</f>
        <v>0.2281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Q27" sqref="Q27:S52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111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112</v>
      </c>
      <c r="N12" s="2" t="s">
        <v>113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114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194</v>
      </c>
      <c r="R27" s="53"/>
      <c r="S27" s="54" t="s">
        <v>195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10800</v>
      </c>
      <c r="E28" s="20">
        <f t="shared" ref="E28:E59" si="0">D28*(100-2.62)/100</f>
        <v>10517.04</v>
      </c>
      <c r="F28" s="21">
        <v>33</v>
      </c>
      <c r="G28" s="22">
        <v>8</v>
      </c>
      <c r="H28" s="22">
        <v>8.15</v>
      </c>
      <c r="I28" s="20">
        <v>10800</v>
      </c>
      <c r="J28" s="20">
        <f t="shared" ref="J28:J59" si="1">I28*(100-2.62)/100</f>
        <v>10517.04</v>
      </c>
      <c r="K28" s="21">
        <v>65</v>
      </c>
      <c r="L28" s="22">
        <v>16</v>
      </c>
      <c r="M28" s="22">
        <v>16.149999999999999</v>
      </c>
      <c r="N28" s="20">
        <v>10800</v>
      </c>
      <c r="O28" s="20">
        <f t="shared" ref="O28:O59" si="2">N28*(100-2.62)/100</f>
        <v>10517.04</v>
      </c>
      <c r="Q28" s="18">
        <v>0</v>
      </c>
      <c r="R28" s="19">
        <v>0.15</v>
      </c>
      <c r="S28" s="55">
        <f>AVERAGE(D28:D31)</f>
        <v>10800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10800</v>
      </c>
      <c r="E29" s="20">
        <f t="shared" si="0"/>
        <v>10517.04</v>
      </c>
      <c r="F29" s="21">
        <v>34</v>
      </c>
      <c r="G29" s="22">
        <v>8.15</v>
      </c>
      <c r="H29" s="22">
        <v>8.3000000000000007</v>
      </c>
      <c r="I29" s="20">
        <v>10800</v>
      </c>
      <c r="J29" s="20">
        <f t="shared" si="1"/>
        <v>10517.04</v>
      </c>
      <c r="K29" s="21">
        <v>66</v>
      </c>
      <c r="L29" s="22">
        <v>16.149999999999999</v>
      </c>
      <c r="M29" s="22">
        <v>16.3</v>
      </c>
      <c r="N29" s="20">
        <v>10800</v>
      </c>
      <c r="O29" s="20">
        <f t="shared" si="2"/>
        <v>10517.04</v>
      </c>
      <c r="Q29" s="22">
        <v>1</v>
      </c>
      <c r="R29" s="19">
        <v>1.1499999999999999</v>
      </c>
      <c r="S29" s="55">
        <f>AVERAGE(D32:D35)</f>
        <v>10800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10800</v>
      </c>
      <c r="E30" s="20">
        <f t="shared" si="0"/>
        <v>10517.04</v>
      </c>
      <c r="F30" s="21">
        <v>35</v>
      </c>
      <c r="G30" s="22">
        <v>8.3000000000000007</v>
      </c>
      <c r="H30" s="22">
        <v>8.4499999999999993</v>
      </c>
      <c r="I30" s="20">
        <v>10800</v>
      </c>
      <c r="J30" s="20">
        <f t="shared" si="1"/>
        <v>10517.04</v>
      </c>
      <c r="K30" s="21">
        <v>67</v>
      </c>
      <c r="L30" s="22">
        <v>16.3</v>
      </c>
      <c r="M30" s="22">
        <v>16.45</v>
      </c>
      <c r="N30" s="20">
        <v>10800</v>
      </c>
      <c r="O30" s="20">
        <f t="shared" si="2"/>
        <v>10517.04</v>
      </c>
      <c r="Q30" s="23">
        <v>2</v>
      </c>
      <c r="R30" s="19">
        <v>2.15</v>
      </c>
      <c r="S30" s="55">
        <f>AVERAGE(D36:D39)</f>
        <v>10800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10800</v>
      </c>
      <c r="E31" s="20">
        <f t="shared" si="0"/>
        <v>10517.04</v>
      </c>
      <c r="F31" s="21">
        <v>36</v>
      </c>
      <c r="G31" s="22">
        <v>8.4499999999999993</v>
      </c>
      <c r="H31" s="22">
        <v>9</v>
      </c>
      <c r="I31" s="20">
        <v>10800</v>
      </c>
      <c r="J31" s="20">
        <f t="shared" si="1"/>
        <v>10517.04</v>
      </c>
      <c r="K31" s="21">
        <v>68</v>
      </c>
      <c r="L31" s="22">
        <v>16.45</v>
      </c>
      <c r="M31" s="22">
        <v>17</v>
      </c>
      <c r="N31" s="20">
        <v>10800</v>
      </c>
      <c r="O31" s="20">
        <f t="shared" si="2"/>
        <v>10517.04</v>
      </c>
      <c r="Q31" s="23">
        <v>3</v>
      </c>
      <c r="R31" s="25">
        <v>3.15</v>
      </c>
      <c r="S31" s="55">
        <f>AVERAGE(D40:D43)</f>
        <v>10800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10800</v>
      </c>
      <c r="E32" s="20">
        <f t="shared" si="0"/>
        <v>10517.04</v>
      </c>
      <c r="F32" s="21">
        <v>37</v>
      </c>
      <c r="G32" s="22">
        <v>9</v>
      </c>
      <c r="H32" s="22">
        <v>9.15</v>
      </c>
      <c r="I32" s="20">
        <v>10800</v>
      </c>
      <c r="J32" s="20">
        <f t="shared" si="1"/>
        <v>10517.04</v>
      </c>
      <c r="K32" s="21">
        <v>69</v>
      </c>
      <c r="L32" s="22">
        <v>17</v>
      </c>
      <c r="M32" s="22">
        <v>17.149999999999999</v>
      </c>
      <c r="N32" s="20">
        <v>10800</v>
      </c>
      <c r="O32" s="20">
        <f t="shared" si="2"/>
        <v>10517.04</v>
      </c>
      <c r="Q32" s="23">
        <v>4</v>
      </c>
      <c r="R32" s="25">
        <v>4.1500000000000004</v>
      </c>
      <c r="S32" s="55">
        <f>AVERAGE(D44:D47)</f>
        <v>10800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10800</v>
      </c>
      <c r="E33" s="20">
        <f t="shared" si="0"/>
        <v>10517.04</v>
      </c>
      <c r="F33" s="21">
        <v>38</v>
      </c>
      <c r="G33" s="22">
        <v>9.15</v>
      </c>
      <c r="H33" s="22">
        <v>9.3000000000000007</v>
      </c>
      <c r="I33" s="20">
        <v>10800</v>
      </c>
      <c r="J33" s="20">
        <f t="shared" si="1"/>
        <v>10517.04</v>
      </c>
      <c r="K33" s="21">
        <v>70</v>
      </c>
      <c r="L33" s="22">
        <v>17.149999999999999</v>
      </c>
      <c r="M33" s="22">
        <v>17.3</v>
      </c>
      <c r="N33" s="20">
        <v>10800</v>
      </c>
      <c r="O33" s="20">
        <f t="shared" si="2"/>
        <v>10517.04</v>
      </c>
      <c r="Q33" s="22">
        <v>5</v>
      </c>
      <c r="R33" s="25">
        <v>5.15</v>
      </c>
      <c r="S33" s="55">
        <f>AVERAGE(D48:D51)</f>
        <v>10800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10800</v>
      </c>
      <c r="E34" s="20">
        <f t="shared" si="0"/>
        <v>10517.04</v>
      </c>
      <c r="F34" s="21">
        <v>39</v>
      </c>
      <c r="G34" s="22">
        <v>9.3000000000000007</v>
      </c>
      <c r="H34" s="22">
        <v>9.4499999999999993</v>
      </c>
      <c r="I34" s="20">
        <v>10800</v>
      </c>
      <c r="J34" s="20">
        <f t="shared" si="1"/>
        <v>10517.04</v>
      </c>
      <c r="K34" s="21">
        <v>71</v>
      </c>
      <c r="L34" s="22">
        <v>17.3</v>
      </c>
      <c r="M34" s="22">
        <v>17.45</v>
      </c>
      <c r="N34" s="20">
        <v>10800</v>
      </c>
      <c r="O34" s="20">
        <f t="shared" si="2"/>
        <v>10517.04</v>
      </c>
      <c r="Q34" s="22">
        <v>6</v>
      </c>
      <c r="R34" s="25">
        <v>6.15</v>
      </c>
      <c r="S34" s="55">
        <f>AVERAGE(D52:D55)</f>
        <v>10800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10800</v>
      </c>
      <c r="E35" s="20">
        <f t="shared" si="0"/>
        <v>10517.04</v>
      </c>
      <c r="F35" s="21">
        <v>40</v>
      </c>
      <c r="G35" s="22">
        <v>9.4499999999999993</v>
      </c>
      <c r="H35" s="22">
        <v>10</v>
      </c>
      <c r="I35" s="20">
        <v>10800</v>
      </c>
      <c r="J35" s="20">
        <f t="shared" si="1"/>
        <v>10517.04</v>
      </c>
      <c r="K35" s="21">
        <v>72</v>
      </c>
      <c r="L35" s="24">
        <v>17.45</v>
      </c>
      <c r="M35" s="22">
        <v>18</v>
      </c>
      <c r="N35" s="20">
        <v>10800</v>
      </c>
      <c r="O35" s="20">
        <f t="shared" si="2"/>
        <v>10517.04</v>
      </c>
      <c r="Q35" s="22">
        <v>7</v>
      </c>
      <c r="R35" s="25">
        <v>7.15</v>
      </c>
      <c r="S35" s="55">
        <f>AVERAGE(D56:D59)</f>
        <v>10800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10800</v>
      </c>
      <c r="E36" s="20">
        <f t="shared" si="0"/>
        <v>10517.04</v>
      </c>
      <c r="F36" s="21">
        <v>41</v>
      </c>
      <c r="G36" s="22">
        <v>10</v>
      </c>
      <c r="H36" s="24">
        <v>10.15</v>
      </c>
      <c r="I36" s="20">
        <v>10800</v>
      </c>
      <c r="J36" s="20">
        <f t="shared" si="1"/>
        <v>10517.04</v>
      </c>
      <c r="K36" s="21">
        <v>73</v>
      </c>
      <c r="L36" s="24">
        <v>18</v>
      </c>
      <c r="M36" s="22">
        <v>18.149999999999999</v>
      </c>
      <c r="N36" s="20">
        <v>10800</v>
      </c>
      <c r="O36" s="20">
        <f t="shared" si="2"/>
        <v>10517.04</v>
      </c>
      <c r="Q36" s="22">
        <v>8</v>
      </c>
      <c r="R36" s="22">
        <v>8.15</v>
      </c>
      <c r="S36" s="55">
        <f>AVERAGE(I28:I31)</f>
        <v>10800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10800</v>
      </c>
      <c r="E37" s="20">
        <f t="shared" si="0"/>
        <v>10517.04</v>
      </c>
      <c r="F37" s="21">
        <v>42</v>
      </c>
      <c r="G37" s="22">
        <v>10.15</v>
      </c>
      <c r="H37" s="24">
        <v>10.3</v>
      </c>
      <c r="I37" s="20">
        <v>10800</v>
      </c>
      <c r="J37" s="20">
        <f t="shared" si="1"/>
        <v>10517.04</v>
      </c>
      <c r="K37" s="21">
        <v>74</v>
      </c>
      <c r="L37" s="24">
        <v>18.149999999999999</v>
      </c>
      <c r="M37" s="22">
        <v>18.3</v>
      </c>
      <c r="N37" s="20">
        <v>10800</v>
      </c>
      <c r="O37" s="20">
        <f t="shared" si="2"/>
        <v>10517.04</v>
      </c>
      <c r="Q37" s="22">
        <v>9</v>
      </c>
      <c r="R37" s="22">
        <v>9.15</v>
      </c>
      <c r="S37" s="55">
        <f>AVERAGE(I32:I35)</f>
        <v>10800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10800</v>
      </c>
      <c r="E38" s="20">
        <f t="shared" si="0"/>
        <v>10517.04</v>
      </c>
      <c r="F38" s="21">
        <v>43</v>
      </c>
      <c r="G38" s="22">
        <v>10.3</v>
      </c>
      <c r="H38" s="24">
        <v>10.45</v>
      </c>
      <c r="I38" s="20">
        <v>10800</v>
      </c>
      <c r="J38" s="20">
        <f t="shared" si="1"/>
        <v>10517.04</v>
      </c>
      <c r="K38" s="21">
        <v>75</v>
      </c>
      <c r="L38" s="24">
        <v>18.3</v>
      </c>
      <c r="M38" s="22">
        <v>18.45</v>
      </c>
      <c r="N38" s="20">
        <v>10800</v>
      </c>
      <c r="O38" s="20">
        <f t="shared" si="2"/>
        <v>10517.04</v>
      </c>
      <c r="Q38" s="22">
        <v>10</v>
      </c>
      <c r="R38" s="24">
        <v>10.15</v>
      </c>
      <c r="S38" s="55">
        <f>AVERAGE(I36:I39)</f>
        <v>10800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10800</v>
      </c>
      <c r="E39" s="20">
        <f t="shared" si="0"/>
        <v>10517.04</v>
      </c>
      <c r="F39" s="21">
        <v>44</v>
      </c>
      <c r="G39" s="22">
        <v>10.45</v>
      </c>
      <c r="H39" s="24">
        <v>11</v>
      </c>
      <c r="I39" s="20">
        <v>10800</v>
      </c>
      <c r="J39" s="20">
        <f t="shared" si="1"/>
        <v>10517.04</v>
      </c>
      <c r="K39" s="21">
        <v>76</v>
      </c>
      <c r="L39" s="24">
        <v>18.45</v>
      </c>
      <c r="M39" s="22">
        <v>19</v>
      </c>
      <c r="N39" s="20">
        <v>10800</v>
      </c>
      <c r="O39" s="20">
        <f t="shared" si="2"/>
        <v>10517.04</v>
      </c>
      <c r="Q39" s="22">
        <v>11</v>
      </c>
      <c r="R39" s="24">
        <v>11.15</v>
      </c>
      <c r="S39" s="55">
        <f>AVERAGE(I40:I43)</f>
        <v>10800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10800</v>
      </c>
      <c r="E40" s="20">
        <f t="shared" si="0"/>
        <v>10517.04</v>
      </c>
      <c r="F40" s="21">
        <v>45</v>
      </c>
      <c r="G40" s="22">
        <v>11</v>
      </c>
      <c r="H40" s="24">
        <v>11.15</v>
      </c>
      <c r="I40" s="20">
        <v>10800</v>
      </c>
      <c r="J40" s="20">
        <f t="shared" si="1"/>
        <v>10517.04</v>
      </c>
      <c r="K40" s="21">
        <v>77</v>
      </c>
      <c r="L40" s="24">
        <v>19</v>
      </c>
      <c r="M40" s="22">
        <v>19.149999999999999</v>
      </c>
      <c r="N40" s="20">
        <v>10800</v>
      </c>
      <c r="O40" s="20">
        <f t="shared" si="2"/>
        <v>10517.04</v>
      </c>
      <c r="Q40" s="22">
        <v>12</v>
      </c>
      <c r="R40" s="24">
        <v>12.15</v>
      </c>
      <c r="S40" s="55">
        <f>AVERAGE(I44:I47)</f>
        <v>10800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10800</v>
      </c>
      <c r="E41" s="20">
        <f t="shared" si="0"/>
        <v>10517.04</v>
      </c>
      <c r="F41" s="21">
        <v>46</v>
      </c>
      <c r="G41" s="22">
        <v>11.15</v>
      </c>
      <c r="H41" s="24">
        <v>11.3</v>
      </c>
      <c r="I41" s="20">
        <v>10800</v>
      </c>
      <c r="J41" s="20">
        <f t="shared" si="1"/>
        <v>10517.04</v>
      </c>
      <c r="K41" s="21">
        <v>78</v>
      </c>
      <c r="L41" s="24">
        <v>19.149999999999999</v>
      </c>
      <c r="M41" s="22">
        <v>19.3</v>
      </c>
      <c r="N41" s="20">
        <v>10800</v>
      </c>
      <c r="O41" s="20">
        <f t="shared" si="2"/>
        <v>10517.04</v>
      </c>
      <c r="Q41" s="22">
        <v>13</v>
      </c>
      <c r="R41" s="24">
        <v>13.15</v>
      </c>
      <c r="S41" s="55">
        <f>AVERAGE(I48:I51)</f>
        <v>10800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10800</v>
      </c>
      <c r="E42" s="20">
        <f t="shared" si="0"/>
        <v>10517.04</v>
      </c>
      <c r="F42" s="21">
        <v>47</v>
      </c>
      <c r="G42" s="22">
        <v>11.3</v>
      </c>
      <c r="H42" s="24">
        <v>11.45</v>
      </c>
      <c r="I42" s="20">
        <v>10800</v>
      </c>
      <c r="J42" s="20">
        <f t="shared" si="1"/>
        <v>10517.04</v>
      </c>
      <c r="K42" s="21">
        <v>79</v>
      </c>
      <c r="L42" s="24">
        <v>19.3</v>
      </c>
      <c r="M42" s="22">
        <v>19.45</v>
      </c>
      <c r="N42" s="20">
        <v>10800</v>
      </c>
      <c r="O42" s="20">
        <f t="shared" si="2"/>
        <v>10517.04</v>
      </c>
      <c r="Q42" s="22">
        <v>14</v>
      </c>
      <c r="R42" s="24">
        <v>14.15</v>
      </c>
      <c r="S42" s="55">
        <f>AVERAGE(I52:I55)</f>
        <v>10800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10800</v>
      </c>
      <c r="E43" s="20">
        <f t="shared" si="0"/>
        <v>10517.04</v>
      </c>
      <c r="F43" s="21">
        <v>48</v>
      </c>
      <c r="G43" s="22">
        <v>11.45</v>
      </c>
      <c r="H43" s="24">
        <v>12</v>
      </c>
      <c r="I43" s="20">
        <v>10800</v>
      </c>
      <c r="J43" s="20">
        <f t="shared" si="1"/>
        <v>10517.04</v>
      </c>
      <c r="K43" s="21">
        <v>80</v>
      </c>
      <c r="L43" s="24">
        <v>19.45</v>
      </c>
      <c r="M43" s="22">
        <v>20</v>
      </c>
      <c r="N43" s="20">
        <v>10800</v>
      </c>
      <c r="O43" s="20">
        <f t="shared" si="2"/>
        <v>10517.04</v>
      </c>
      <c r="Q43" s="22">
        <v>15</v>
      </c>
      <c r="R43" s="22">
        <v>15.15</v>
      </c>
      <c r="S43" s="55">
        <f>AVERAGE(I56:I59)</f>
        <v>10800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10800</v>
      </c>
      <c r="E44" s="20">
        <f t="shared" si="0"/>
        <v>10517.04</v>
      </c>
      <c r="F44" s="21">
        <v>49</v>
      </c>
      <c r="G44" s="22">
        <v>12</v>
      </c>
      <c r="H44" s="24">
        <v>12.15</v>
      </c>
      <c r="I44" s="20">
        <v>10800</v>
      </c>
      <c r="J44" s="20">
        <f t="shared" si="1"/>
        <v>10517.04</v>
      </c>
      <c r="K44" s="21">
        <v>81</v>
      </c>
      <c r="L44" s="24">
        <v>20</v>
      </c>
      <c r="M44" s="22">
        <v>20.149999999999999</v>
      </c>
      <c r="N44" s="20">
        <v>10800</v>
      </c>
      <c r="O44" s="20">
        <f t="shared" si="2"/>
        <v>10517.04</v>
      </c>
      <c r="Q44" s="22">
        <v>16</v>
      </c>
      <c r="R44" s="22">
        <v>16.149999999999999</v>
      </c>
      <c r="S44" s="55">
        <f>AVERAGE(N28:N31)</f>
        <v>10800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10800</v>
      </c>
      <c r="E45" s="20">
        <f t="shared" si="0"/>
        <v>10517.04</v>
      </c>
      <c r="F45" s="21">
        <v>50</v>
      </c>
      <c r="G45" s="22">
        <v>12.15</v>
      </c>
      <c r="H45" s="24">
        <v>12.3</v>
      </c>
      <c r="I45" s="20">
        <v>10800</v>
      </c>
      <c r="J45" s="20">
        <f t="shared" si="1"/>
        <v>10517.04</v>
      </c>
      <c r="K45" s="21">
        <v>82</v>
      </c>
      <c r="L45" s="24">
        <v>20.149999999999999</v>
      </c>
      <c r="M45" s="22">
        <v>20.3</v>
      </c>
      <c r="N45" s="20">
        <v>10800</v>
      </c>
      <c r="O45" s="20">
        <f t="shared" si="2"/>
        <v>10517.04</v>
      </c>
      <c r="Q45" s="22">
        <v>17</v>
      </c>
      <c r="R45" s="22">
        <v>17.149999999999999</v>
      </c>
      <c r="S45" s="55">
        <f>AVERAGE(N32:N35)</f>
        <v>10800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10800</v>
      </c>
      <c r="E46" s="20">
        <f t="shared" si="0"/>
        <v>10517.04</v>
      </c>
      <c r="F46" s="21">
        <v>51</v>
      </c>
      <c r="G46" s="22">
        <v>12.3</v>
      </c>
      <c r="H46" s="24">
        <v>12.45</v>
      </c>
      <c r="I46" s="20">
        <v>10800</v>
      </c>
      <c r="J46" s="20">
        <f t="shared" si="1"/>
        <v>10517.04</v>
      </c>
      <c r="K46" s="21">
        <v>83</v>
      </c>
      <c r="L46" s="24">
        <v>20.3</v>
      </c>
      <c r="M46" s="22">
        <v>20.45</v>
      </c>
      <c r="N46" s="20">
        <v>10800</v>
      </c>
      <c r="O46" s="20">
        <f t="shared" si="2"/>
        <v>10517.04</v>
      </c>
      <c r="Q46" s="24">
        <v>18</v>
      </c>
      <c r="R46" s="22">
        <v>18.149999999999999</v>
      </c>
      <c r="S46" s="55">
        <f>AVERAGE(N36:N39)</f>
        <v>10800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10800</v>
      </c>
      <c r="E47" s="20">
        <f t="shared" si="0"/>
        <v>10517.04</v>
      </c>
      <c r="F47" s="21">
        <v>52</v>
      </c>
      <c r="G47" s="22">
        <v>12.45</v>
      </c>
      <c r="H47" s="24">
        <v>13</v>
      </c>
      <c r="I47" s="20">
        <v>10800</v>
      </c>
      <c r="J47" s="20">
        <f t="shared" si="1"/>
        <v>10517.04</v>
      </c>
      <c r="K47" s="21">
        <v>84</v>
      </c>
      <c r="L47" s="24">
        <v>20.45</v>
      </c>
      <c r="M47" s="22">
        <v>21</v>
      </c>
      <c r="N47" s="20">
        <v>10800</v>
      </c>
      <c r="O47" s="20">
        <f t="shared" si="2"/>
        <v>10517.04</v>
      </c>
      <c r="Q47" s="24">
        <v>19</v>
      </c>
      <c r="R47" s="22">
        <v>19.149999999999999</v>
      </c>
      <c r="S47" s="55">
        <f>AVERAGE(N40:N43)</f>
        <v>10800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10800</v>
      </c>
      <c r="E48" s="20">
        <f t="shared" si="0"/>
        <v>10517.04</v>
      </c>
      <c r="F48" s="21">
        <v>53</v>
      </c>
      <c r="G48" s="22">
        <v>13</v>
      </c>
      <c r="H48" s="24">
        <v>13.15</v>
      </c>
      <c r="I48" s="20">
        <v>10800</v>
      </c>
      <c r="J48" s="20">
        <f t="shared" si="1"/>
        <v>10517.04</v>
      </c>
      <c r="K48" s="21">
        <v>85</v>
      </c>
      <c r="L48" s="24">
        <v>21</v>
      </c>
      <c r="M48" s="22">
        <v>21.15</v>
      </c>
      <c r="N48" s="20">
        <v>10800</v>
      </c>
      <c r="O48" s="20">
        <f t="shared" si="2"/>
        <v>10517.04</v>
      </c>
      <c r="Q48" s="24">
        <v>20</v>
      </c>
      <c r="R48" s="22">
        <v>20.149999999999999</v>
      </c>
      <c r="S48" s="55">
        <f>AVERAGE(N44:N47)</f>
        <v>10800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10800</v>
      </c>
      <c r="E49" s="20">
        <f t="shared" si="0"/>
        <v>10517.04</v>
      </c>
      <c r="F49" s="21">
        <v>54</v>
      </c>
      <c r="G49" s="22">
        <v>13.15</v>
      </c>
      <c r="H49" s="24">
        <v>13.3</v>
      </c>
      <c r="I49" s="20">
        <v>10800</v>
      </c>
      <c r="J49" s="20">
        <f t="shared" si="1"/>
        <v>10517.04</v>
      </c>
      <c r="K49" s="21">
        <v>86</v>
      </c>
      <c r="L49" s="24">
        <v>21.15</v>
      </c>
      <c r="M49" s="22">
        <v>21.3</v>
      </c>
      <c r="N49" s="20">
        <v>10800</v>
      </c>
      <c r="O49" s="20">
        <f t="shared" si="2"/>
        <v>10517.04</v>
      </c>
      <c r="Q49" s="24">
        <v>21</v>
      </c>
      <c r="R49" s="22">
        <v>21.15</v>
      </c>
      <c r="S49" s="55">
        <f>AVERAGE(N48:N51)</f>
        <v>10800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10800</v>
      </c>
      <c r="E50" s="20">
        <f t="shared" si="0"/>
        <v>10517.04</v>
      </c>
      <c r="F50" s="21">
        <v>55</v>
      </c>
      <c r="G50" s="22">
        <v>13.3</v>
      </c>
      <c r="H50" s="24">
        <v>13.45</v>
      </c>
      <c r="I50" s="20">
        <v>10800</v>
      </c>
      <c r="J50" s="20">
        <f t="shared" si="1"/>
        <v>10517.04</v>
      </c>
      <c r="K50" s="21">
        <v>87</v>
      </c>
      <c r="L50" s="24">
        <v>21.3</v>
      </c>
      <c r="M50" s="22">
        <v>21.45</v>
      </c>
      <c r="N50" s="20">
        <v>10800</v>
      </c>
      <c r="O50" s="20">
        <f t="shared" si="2"/>
        <v>10517.04</v>
      </c>
      <c r="Q50" s="24">
        <v>22</v>
      </c>
      <c r="R50" s="22">
        <v>22.15</v>
      </c>
      <c r="S50" s="55">
        <f>AVERAGE(N52:N55)</f>
        <v>10800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10800</v>
      </c>
      <c r="E51" s="20">
        <f t="shared" si="0"/>
        <v>10517.04</v>
      </c>
      <c r="F51" s="21">
        <v>56</v>
      </c>
      <c r="G51" s="22">
        <v>13.45</v>
      </c>
      <c r="H51" s="24">
        <v>14</v>
      </c>
      <c r="I51" s="20">
        <v>10800</v>
      </c>
      <c r="J51" s="20">
        <f t="shared" si="1"/>
        <v>10517.04</v>
      </c>
      <c r="K51" s="21">
        <v>88</v>
      </c>
      <c r="L51" s="24">
        <v>21.45</v>
      </c>
      <c r="M51" s="22">
        <v>22</v>
      </c>
      <c r="N51" s="20">
        <v>10800</v>
      </c>
      <c r="O51" s="20">
        <f t="shared" si="2"/>
        <v>10517.04</v>
      </c>
      <c r="Q51" s="24">
        <v>23</v>
      </c>
      <c r="R51" s="22">
        <v>23.15</v>
      </c>
      <c r="S51" s="55">
        <f>AVERAGE(N56:N59)</f>
        <v>10800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10800</v>
      </c>
      <c r="E52" s="20">
        <f t="shared" si="0"/>
        <v>10517.04</v>
      </c>
      <c r="F52" s="21">
        <v>57</v>
      </c>
      <c r="G52" s="22">
        <v>14</v>
      </c>
      <c r="H52" s="24">
        <v>14.15</v>
      </c>
      <c r="I52" s="20">
        <v>10800</v>
      </c>
      <c r="J52" s="20">
        <f t="shared" si="1"/>
        <v>10517.04</v>
      </c>
      <c r="K52" s="21">
        <v>89</v>
      </c>
      <c r="L52" s="24">
        <v>22</v>
      </c>
      <c r="M52" s="22">
        <v>22.15</v>
      </c>
      <c r="N52" s="20">
        <v>10800</v>
      </c>
      <c r="O52" s="20">
        <f t="shared" si="2"/>
        <v>10517.04</v>
      </c>
      <c r="Q52" s="54" t="s">
        <v>196</v>
      </c>
      <c r="S52" s="55">
        <f>AVERAGE(S28:S51)</f>
        <v>10800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10800</v>
      </c>
      <c r="E53" s="20">
        <f t="shared" si="0"/>
        <v>10517.04</v>
      </c>
      <c r="F53" s="21">
        <v>58</v>
      </c>
      <c r="G53" s="22">
        <v>14.15</v>
      </c>
      <c r="H53" s="24">
        <v>14.3</v>
      </c>
      <c r="I53" s="20">
        <v>10800</v>
      </c>
      <c r="J53" s="20">
        <f t="shared" si="1"/>
        <v>10517.04</v>
      </c>
      <c r="K53" s="21">
        <v>90</v>
      </c>
      <c r="L53" s="24">
        <v>22.15</v>
      </c>
      <c r="M53" s="22">
        <v>22.3</v>
      </c>
      <c r="N53" s="20">
        <v>10800</v>
      </c>
      <c r="O53" s="20">
        <f t="shared" si="2"/>
        <v>10517.04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10800</v>
      </c>
      <c r="E54" s="20">
        <f t="shared" si="0"/>
        <v>10517.04</v>
      </c>
      <c r="F54" s="21">
        <v>59</v>
      </c>
      <c r="G54" s="22">
        <v>14.3</v>
      </c>
      <c r="H54" s="24">
        <v>14.45</v>
      </c>
      <c r="I54" s="20">
        <v>10800</v>
      </c>
      <c r="J54" s="20">
        <f t="shared" si="1"/>
        <v>10517.04</v>
      </c>
      <c r="K54" s="21">
        <v>91</v>
      </c>
      <c r="L54" s="24">
        <v>22.3</v>
      </c>
      <c r="M54" s="22">
        <v>22.45</v>
      </c>
      <c r="N54" s="20">
        <v>10800</v>
      </c>
      <c r="O54" s="20">
        <f t="shared" si="2"/>
        <v>10517.04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10800</v>
      </c>
      <c r="E55" s="20">
        <f t="shared" si="0"/>
        <v>10517.04</v>
      </c>
      <c r="F55" s="21">
        <v>60</v>
      </c>
      <c r="G55" s="22">
        <v>14.45</v>
      </c>
      <c r="H55" s="22">
        <v>15</v>
      </c>
      <c r="I55" s="20">
        <v>10800</v>
      </c>
      <c r="J55" s="20">
        <f t="shared" si="1"/>
        <v>10517.04</v>
      </c>
      <c r="K55" s="21">
        <v>92</v>
      </c>
      <c r="L55" s="24">
        <v>22.45</v>
      </c>
      <c r="M55" s="22">
        <v>23</v>
      </c>
      <c r="N55" s="20">
        <v>10800</v>
      </c>
      <c r="O55" s="20">
        <f t="shared" si="2"/>
        <v>10517.04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10800</v>
      </c>
      <c r="E56" s="20">
        <f t="shared" si="0"/>
        <v>10517.04</v>
      </c>
      <c r="F56" s="21">
        <v>61</v>
      </c>
      <c r="G56" s="22">
        <v>15</v>
      </c>
      <c r="H56" s="22">
        <v>15.15</v>
      </c>
      <c r="I56" s="20">
        <v>10800</v>
      </c>
      <c r="J56" s="20">
        <f t="shared" si="1"/>
        <v>10517.04</v>
      </c>
      <c r="K56" s="21">
        <v>93</v>
      </c>
      <c r="L56" s="24">
        <v>23</v>
      </c>
      <c r="M56" s="22">
        <v>23.15</v>
      </c>
      <c r="N56" s="20">
        <v>10800</v>
      </c>
      <c r="O56" s="20">
        <f t="shared" si="2"/>
        <v>10517.04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10800</v>
      </c>
      <c r="E57" s="20">
        <f t="shared" si="0"/>
        <v>10517.04</v>
      </c>
      <c r="F57" s="21">
        <v>62</v>
      </c>
      <c r="G57" s="22">
        <v>15.15</v>
      </c>
      <c r="H57" s="22">
        <v>15.3</v>
      </c>
      <c r="I57" s="20">
        <v>10800</v>
      </c>
      <c r="J57" s="20">
        <f t="shared" si="1"/>
        <v>10517.04</v>
      </c>
      <c r="K57" s="21">
        <v>94</v>
      </c>
      <c r="L57" s="22">
        <v>23.15</v>
      </c>
      <c r="M57" s="22">
        <v>23.3</v>
      </c>
      <c r="N57" s="20">
        <v>10800</v>
      </c>
      <c r="O57" s="20">
        <f t="shared" si="2"/>
        <v>10517.04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10800</v>
      </c>
      <c r="E58" s="20">
        <f t="shared" si="0"/>
        <v>10517.04</v>
      </c>
      <c r="F58" s="21">
        <v>63</v>
      </c>
      <c r="G58" s="22">
        <v>15.3</v>
      </c>
      <c r="H58" s="22">
        <v>15.45</v>
      </c>
      <c r="I58" s="20">
        <v>10800</v>
      </c>
      <c r="J58" s="20">
        <f t="shared" si="1"/>
        <v>10517.04</v>
      </c>
      <c r="K58" s="21">
        <v>95</v>
      </c>
      <c r="L58" s="22">
        <v>23.3</v>
      </c>
      <c r="M58" s="22">
        <v>23.45</v>
      </c>
      <c r="N58" s="20">
        <v>10800</v>
      </c>
      <c r="O58" s="20">
        <f t="shared" si="2"/>
        <v>10517.04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10800</v>
      </c>
      <c r="E59" s="20">
        <f t="shared" si="0"/>
        <v>10517.04</v>
      </c>
      <c r="F59" s="21">
        <v>64</v>
      </c>
      <c r="G59" s="22">
        <v>15.45</v>
      </c>
      <c r="H59" s="22">
        <v>16</v>
      </c>
      <c r="I59" s="20">
        <v>10800</v>
      </c>
      <c r="J59" s="20">
        <f t="shared" si="1"/>
        <v>10517.04</v>
      </c>
      <c r="K59" s="26">
        <v>96</v>
      </c>
      <c r="L59" s="22">
        <v>23.45</v>
      </c>
      <c r="M59" s="27">
        <v>24</v>
      </c>
      <c r="N59" s="20">
        <v>10800</v>
      </c>
      <c r="O59" s="20">
        <f t="shared" si="2"/>
        <v>10517.04</v>
      </c>
    </row>
    <row r="60" spans="1:19" ht="12.75" customHeight="1">
      <c r="A60" s="28"/>
      <c r="B60" s="29"/>
      <c r="C60" s="30"/>
      <c r="D60" s="31">
        <f>SUM(D28:D59)</f>
        <v>345600</v>
      </c>
      <c r="E60" s="32">
        <f>SUM(E28:E59)</f>
        <v>336545.27999999997</v>
      </c>
      <c r="F60" s="33"/>
      <c r="G60" s="34"/>
      <c r="H60" s="34"/>
      <c r="I60" s="32">
        <f>SUM(I28:I59)</f>
        <v>345600</v>
      </c>
      <c r="J60" s="31">
        <f>SUM(J28:J59)</f>
        <v>336545.27999999997</v>
      </c>
      <c r="K60" s="33"/>
      <c r="L60" s="34"/>
      <c r="M60" s="34"/>
      <c r="N60" s="31">
        <f>SUM(N28:N59)</f>
        <v>345600</v>
      </c>
      <c r="O60" s="32">
        <f>SUM(O28:O59)</f>
        <v>336545.27999999997</v>
      </c>
      <c r="P60" s="12"/>
      <c r="Q60" s="35"/>
      <c r="R60" s="12"/>
    </row>
    <row r="64" spans="1:19" ht="12.75" customHeight="1">
      <c r="A64" t="s">
        <v>115</v>
      </c>
      <c r="B64">
        <f>SUM(D60,I60,N60)/(4000*1000)</f>
        <v>0.25919999999999999</v>
      </c>
      <c r="C64">
        <f>ROUNDDOWN(SUM(E60,J60,O60)/(4000*1000),4)</f>
        <v>0.25240000000000001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Q27" sqref="Q27:S52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36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37</v>
      </c>
      <c r="N12" s="2" t="s">
        <v>38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194</v>
      </c>
      <c r="R27" s="53"/>
      <c r="S27" s="54" t="s">
        <v>195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11300</v>
      </c>
      <c r="E28" s="20">
        <f t="shared" ref="E28:E59" si="0">D28*(100-2.62)/100</f>
        <v>11003.94</v>
      </c>
      <c r="F28" s="21">
        <v>33</v>
      </c>
      <c r="G28" s="22">
        <v>8</v>
      </c>
      <c r="H28" s="22">
        <v>8.15</v>
      </c>
      <c r="I28" s="20">
        <v>11300</v>
      </c>
      <c r="J28" s="20">
        <f t="shared" ref="J28:J59" si="1">I28*(100-2.62)/100</f>
        <v>11003.94</v>
      </c>
      <c r="K28" s="21">
        <v>65</v>
      </c>
      <c r="L28" s="22">
        <v>16</v>
      </c>
      <c r="M28" s="22">
        <v>16.149999999999999</v>
      </c>
      <c r="N28" s="20">
        <v>11300</v>
      </c>
      <c r="O28" s="20">
        <f t="shared" ref="O28:O59" si="2">N28*(100-2.62)/100</f>
        <v>11003.94</v>
      </c>
      <c r="Q28" s="18">
        <v>0</v>
      </c>
      <c r="R28" s="19">
        <v>0.15</v>
      </c>
      <c r="S28" s="55">
        <f>AVERAGE(D28:D31)</f>
        <v>11300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11300</v>
      </c>
      <c r="E29" s="20">
        <f t="shared" si="0"/>
        <v>11003.94</v>
      </c>
      <c r="F29" s="21">
        <v>34</v>
      </c>
      <c r="G29" s="22">
        <v>8.15</v>
      </c>
      <c r="H29" s="22">
        <v>8.3000000000000007</v>
      </c>
      <c r="I29" s="20">
        <v>11300</v>
      </c>
      <c r="J29" s="20">
        <f t="shared" si="1"/>
        <v>11003.94</v>
      </c>
      <c r="K29" s="21">
        <v>66</v>
      </c>
      <c r="L29" s="22">
        <v>16.149999999999999</v>
      </c>
      <c r="M29" s="22">
        <v>16.3</v>
      </c>
      <c r="N29" s="20">
        <v>11300</v>
      </c>
      <c r="O29" s="20">
        <f t="shared" si="2"/>
        <v>11003.94</v>
      </c>
      <c r="Q29" s="22">
        <v>1</v>
      </c>
      <c r="R29" s="19">
        <v>1.1499999999999999</v>
      </c>
      <c r="S29" s="55">
        <f>AVERAGE(D32:D35)</f>
        <v>11300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11300</v>
      </c>
      <c r="E30" s="20">
        <f t="shared" si="0"/>
        <v>11003.94</v>
      </c>
      <c r="F30" s="21">
        <v>35</v>
      </c>
      <c r="G30" s="22">
        <v>8.3000000000000007</v>
      </c>
      <c r="H30" s="22">
        <v>8.4499999999999993</v>
      </c>
      <c r="I30" s="20">
        <v>11300</v>
      </c>
      <c r="J30" s="20">
        <f t="shared" si="1"/>
        <v>11003.94</v>
      </c>
      <c r="K30" s="21">
        <v>67</v>
      </c>
      <c r="L30" s="22">
        <v>16.3</v>
      </c>
      <c r="M30" s="22">
        <v>16.45</v>
      </c>
      <c r="N30" s="20">
        <v>11300</v>
      </c>
      <c r="O30" s="20">
        <f t="shared" si="2"/>
        <v>11003.94</v>
      </c>
      <c r="Q30" s="23">
        <v>2</v>
      </c>
      <c r="R30" s="19">
        <v>2.15</v>
      </c>
      <c r="S30" s="55">
        <f>AVERAGE(D36:D39)</f>
        <v>11300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11300</v>
      </c>
      <c r="E31" s="20">
        <f t="shared" si="0"/>
        <v>11003.94</v>
      </c>
      <c r="F31" s="21">
        <v>36</v>
      </c>
      <c r="G31" s="22">
        <v>8.4499999999999993</v>
      </c>
      <c r="H31" s="22">
        <v>9</v>
      </c>
      <c r="I31" s="20">
        <v>11300</v>
      </c>
      <c r="J31" s="20">
        <f t="shared" si="1"/>
        <v>11003.94</v>
      </c>
      <c r="K31" s="21">
        <v>68</v>
      </c>
      <c r="L31" s="22">
        <v>16.45</v>
      </c>
      <c r="M31" s="22">
        <v>17</v>
      </c>
      <c r="N31" s="20">
        <v>11300</v>
      </c>
      <c r="O31" s="20">
        <f t="shared" si="2"/>
        <v>11003.94</v>
      </c>
      <c r="Q31" s="23">
        <v>3</v>
      </c>
      <c r="R31" s="25">
        <v>3.15</v>
      </c>
      <c r="S31" s="55">
        <f>AVERAGE(D40:D43)</f>
        <v>11300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11300</v>
      </c>
      <c r="E32" s="20">
        <f t="shared" si="0"/>
        <v>11003.94</v>
      </c>
      <c r="F32" s="21">
        <v>37</v>
      </c>
      <c r="G32" s="22">
        <v>9</v>
      </c>
      <c r="H32" s="22">
        <v>9.15</v>
      </c>
      <c r="I32" s="20">
        <v>11300</v>
      </c>
      <c r="J32" s="20">
        <f t="shared" si="1"/>
        <v>11003.94</v>
      </c>
      <c r="K32" s="21">
        <v>69</v>
      </c>
      <c r="L32" s="22">
        <v>17</v>
      </c>
      <c r="M32" s="22">
        <v>17.149999999999999</v>
      </c>
      <c r="N32" s="20">
        <v>11300</v>
      </c>
      <c r="O32" s="20">
        <f t="shared" si="2"/>
        <v>11003.94</v>
      </c>
      <c r="Q32" s="23">
        <v>4</v>
      </c>
      <c r="R32" s="25">
        <v>4.1500000000000004</v>
      </c>
      <c r="S32" s="55">
        <f>AVERAGE(D44:D47)</f>
        <v>11300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11300</v>
      </c>
      <c r="E33" s="20">
        <f t="shared" si="0"/>
        <v>11003.94</v>
      </c>
      <c r="F33" s="21">
        <v>38</v>
      </c>
      <c r="G33" s="22">
        <v>9.15</v>
      </c>
      <c r="H33" s="22">
        <v>9.3000000000000007</v>
      </c>
      <c r="I33" s="20">
        <v>11300</v>
      </c>
      <c r="J33" s="20">
        <f t="shared" si="1"/>
        <v>11003.94</v>
      </c>
      <c r="K33" s="21">
        <v>70</v>
      </c>
      <c r="L33" s="22">
        <v>17.149999999999999</v>
      </c>
      <c r="M33" s="22">
        <v>17.3</v>
      </c>
      <c r="N33" s="20">
        <v>11300</v>
      </c>
      <c r="O33" s="20">
        <f t="shared" si="2"/>
        <v>11003.94</v>
      </c>
      <c r="Q33" s="22">
        <v>5</v>
      </c>
      <c r="R33" s="25">
        <v>5.15</v>
      </c>
      <c r="S33" s="55">
        <f>AVERAGE(D48:D51)</f>
        <v>11300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11300</v>
      </c>
      <c r="E34" s="20">
        <f t="shared" si="0"/>
        <v>11003.94</v>
      </c>
      <c r="F34" s="21">
        <v>39</v>
      </c>
      <c r="G34" s="22">
        <v>9.3000000000000007</v>
      </c>
      <c r="H34" s="22">
        <v>9.4499999999999993</v>
      </c>
      <c r="I34" s="20">
        <v>11300</v>
      </c>
      <c r="J34" s="20">
        <f t="shared" si="1"/>
        <v>11003.94</v>
      </c>
      <c r="K34" s="21">
        <v>71</v>
      </c>
      <c r="L34" s="22">
        <v>17.3</v>
      </c>
      <c r="M34" s="22">
        <v>17.45</v>
      </c>
      <c r="N34" s="20">
        <v>11300</v>
      </c>
      <c r="O34" s="20">
        <f t="shared" si="2"/>
        <v>11003.94</v>
      </c>
      <c r="Q34" s="22">
        <v>6</v>
      </c>
      <c r="R34" s="25">
        <v>6.15</v>
      </c>
      <c r="S34" s="55">
        <f>AVERAGE(D52:D55)</f>
        <v>11300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11300</v>
      </c>
      <c r="E35" s="20">
        <f t="shared" si="0"/>
        <v>11003.94</v>
      </c>
      <c r="F35" s="21">
        <v>40</v>
      </c>
      <c r="G35" s="22">
        <v>9.4499999999999993</v>
      </c>
      <c r="H35" s="22">
        <v>10</v>
      </c>
      <c r="I35" s="20">
        <v>11300</v>
      </c>
      <c r="J35" s="20">
        <f t="shared" si="1"/>
        <v>11003.94</v>
      </c>
      <c r="K35" s="21">
        <v>72</v>
      </c>
      <c r="L35" s="24">
        <v>17.45</v>
      </c>
      <c r="M35" s="22">
        <v>18</v>
      </c>
      <c r="N35" s="20">
        <v>11300</v>
      </c>
      <c r="O35" s="20">
        <f t="shared" si="2"/>
        <v>11003.94</v>
      </c>
      <c r="Q35" s="22">
        <v>7</v>
      </c>
      <c r="R35" s="25">
        <v>7.15</v>
      </c>
      <c r="S35" s="55">
        <f>AVERAGE(D56:D59)</f>
        <v>11300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11300</v>
      </c>
      <c r="E36" s="20">
        <f t="shared" si="0"/>
        <v>11003.94</v>
      </c>
      <c r="F36" s="21">
        <v>41</v>
      </c>
      <c r="G36" s="22">
        <v>10</v>
      </c>
      <c r="H36" s="24">
        <v>10.15</v>
      </c>
      <c r="I36" s="20">
        <v>11300</v>
      </c>
      <c r="J36" s="20">
        <f t="shared" si="1"/>
        <v>11003.94</v>
      </c>
      <c r="K36" s="21">
        <v>73</v>
      </c>
      <c r="L36" s="24">
        <v>18</v>
      </c>
      <c r="M36" s="22">
        <v>18.149999999999999</v>
      </c>
      <c r="N36" s="20">
        <v>11300</v>
      </c>
      <c r="O36" s="20">
        <f t="shared" si="2"/>
        <v>11003.94</v>
      </c>
      <c r="Q36" s="22">
        <v>8</v>
      </c>
      <c r="R36" s="22">
        <v>8.15</v>
      </c>
      <c r="S36" s="55">
        <f>AVERAGE(I28:I31)</f>
        <v>11300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11300</v>
      </c>
      <c r="E37" s="20">
        <f t="shared" si="0"/>
        <v>11003.94</v>
      </c>
      <c r="F37" s="21">
        <v>42</v>
      </c>
      <c r="G37" s="22">
        <v>10.15</v>
      </c>
      <c r="H37" s="24">
        <v>10.3</v>
      </c>
      <c r="I37" s="20">
        <v>11300</v>
      </c>
      <c r="J37" s="20">
        <f t="shared" si="1"/>
        <v>11003.94</v>
      </c>
      <c r="K37" s="21">
        <v>74</v>
      </c>
      <c r="L37" s="24">
        <v>18.149999999999999</v>
      </c>
      <c r="M37" s="22">
        <v>18.3</v>
      </c>
      <c r="N37" s="20">
        <v>11300</v>
      </c>
      <c r="O37" s="20">
        <f t="shared" si="2"/>
        <v>11003.94</v>
      </c>
      <c r="Q37" s="22">
        <v>9</v>
      </c>
      <c r="R37" s="22">
        <v>9.15</v>
      </c>
      <c r="S37" s="55">
        <f>AVERAGE(I32:I35)</f>
        <v>11300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11300</v>
      </c>
      <c r="E38" s="20">
        <f t="shared" si="0"/>
        <v>11003.94</v>
      </c>
      <c r="F38" s="21">
        <v>43</v>
      </c>
      <c r="G38" s="22">
        <v>10.3</v>
      </c>
      <c r="H38" s="24">
        <v>10.45</v>
      </c>
      <c r="I38" s="20">
        <v>11300</v>
      </c>
      <c r="J38" s="20">
        <f t="shared" si="1"/>
        <v>11003.94</v>
      </c>
      <c r="K38" s="21">
        <v>75</v>
      </c>
      <c r="L38" s="24">
        <v>18.3</v>
      </c>
      <c r="M38" s="22">
        <v>18.45</v>
      </c>
      <c r="N38" s="20">
        <v>11300</v>
      </c>
      <c r="O38" s="20">
        <f t="shared" si="2"/>
        <v>11003.94</v>
      </c>
      <c r="Q38" s="22">
        <v>10</v>
      </c>
      <c r="R38" s="24">
        <v>10.15</v>
      </c>
      <c r="S38" s="55">
        <f>AVERAGE(I36:I39)</f>
        <v>11300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11300</v>
      </c>
      <c r="E39" s="20">
        <f t="shared" si="0"/>
        <v>11003.94</v>
      </c>
      <c r="F39" s="21">
        <v>44</v>
      </c>
      <c r="G39" s="22">
        <v>10.45</v>
      </c>
      <c r="H39" s="24">
        <v>11</v>
      </c>
      <c r="I39" s="20">
        <v>11300</v>
      </c>
      <c r="J39" s="20">
        <f t="shared" si="1"/>
        <v>11003.94</v>
      </c>
      <c r="K39" s="21">
        <v>76</v>
      </c>
      <c r="L39" s="24">
        <v>18.45</v>
      </c>
      <c r="M39" s="22">
        <v>19</v>
      </c>
      <c r="N39" s="20">
        <v>11300</v>
      </c>
      <c r="O39" s="20">
        <f t="shared" si="2"/>
        <v>11003.94</v>
      </c>
      <c r="Q39" s="22">
        <v>11</v>
      </c>
      <c r="R39" s="24">
        <v>11.15</v>
      </c>
      <c r="S39" s="55">
        <f>AVERAGE(I40:I43)</f>
        <v>11300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11300</v>
      </c>
      <c r="E40" s="20">
        <f t="shared" si="0"/>
        <v>11003.94</v>
      </c>
      <c r="F40" s="21">
        <v>45</v>
      </c>
      <c r="G40" s="22">
        <v>11</v>
      </c>
      <c r="H40" s="24">
        <v>11.15</v>
      </c>
      <c r="I40" s="20">
        <v>11300</v>
      </c>
      <c r="J40" s="20">
        <f t="shared" si="1"/>
        <v>11003.94</v>
      </c>
      <c r="K40" s="21">
        <v>77</v>
      </c>
      <c r="L40" s="24">
        <v>19</v>
      </c>
      <c r="M40" s="22">
        <v>19.149999999999999</v>
      </c>
      <c r="N40" s="20">
        <v>11300</v>
      </c>
      <c r="O40" s="20">
        <f t="shared" si="2"/>
        <v>11003.94</v>
      </c>
      <c r="Q40" s="22">
        <v>12</v>
      </c>
      <c r="R40" s="24">
        <v>12.15</v>
      </c>
      <c r="S40" s="55">
        <f>AVERAGE(I44:I47)</f>
        <v>11300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11300</v>
      </c>
      <c r="E41" s="20">
        <f t="shared" si="0"/>
        <v>11003.94</v>
      </c>
      <c r="F41" s="21">
        <v>46</v>
      </c>
      <c r="G41" s="22">
        <v>11.15</v>
      </c>
      <c r="H41" s="24">
        <v>11.3</v>
      </c>
      <c r="I41" s="20">
        <v>11300</v>
      </c>
      <c r="J41" s="20">
        <f t="shared" si="1"/>
        <v>11003.94</v>
      </c>
      <c r="K41" s="21">
        <v>78</v>
      </c>
      <c r="L41" s="24">
        <v>19.149999999999999</v>
      </c>
      <c r="M41" s="22">
        <v>19.3</v>
      </c>
      <c r="N41" s="20">
        <v>11300</v>
      </c>
      <c r="O41" s="20">
        <f t="shared" si="2"/>
        <v>11003.94</v>
      </c>
      <c r="Q41" s="22">
        <v>13</v>
      </c>
      <c r="R41" s="24">
        <v>13.15</v>
      </c>
      <c r="S41" s="55">
        <f>AVERAGE(I48:I51)</f>
        <v>11300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11300</v>
      </c>
      <c r="E42" s="20">
        <f t="shared" si="0"/>
        <v>11003.94</v>
      </c>
      <c r="F42" s="21">
        <v>47</v>
      </c>
      <c r="G42" s="22">
        <v>11.3</v>
      </c>
      <c r="H42" s="24">
        <v>11.45</v>
      </c>
      <c r="I42" s="20">
        <v>11300</v>
      </c>
      <c r="J42" s="20">
        <f t="shared" si="1"/>
        <v>11003.94</v>
      </c>
      <c r="K42" s="21">
        <v>79</v>
      </c>
      <c r="L42" s="24">
        <v>19.3</v>
      </c>
      <c r="M42" s="22">
        <v>19.45</v>
      </c>
      <c r="N42" s="20">
        <v>11300</v>
      </c>
      <c r="O42" s="20">
        <f t="shared" si="2"/>
        <v>11003.94</v>
      </c>
      <c r="Q42" s="22">
        <v>14</v>
      </c>
      <c r="R42" s="24">
        <v>14.15</v>
      </c>
      <c r="S42" s="55">
        <f>AVERAGE(I52:I55)</f>
        <v>11300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11300</v>
      </c>
      <c r="E43" s="20">
        <f t="shared" si="0"/>
        <v>11003.94</v>
      </c>
      <c r="F43" s="21">
        <v>48</v>
      </c>
      <c r="G43" s="22">
        <v>11.45</v>
      </c>
      <c r="H43" s="24">
        <v>12</v>
      </c>
      <c r="I43" s="20">
        <v>11300</v>
      </c>
      <c r="J43" s="20">
        <f t="shared" si="1"/>
        <v>11003.94</v>
      </c>
      <c r="K43" s="21">
        <v>80</v>
      </c>
      <c r="L43" s="24">
        <v>19.45</v>
      </c>
      <c r="M43" s="22">
        <v>20</v>
      </c>
      <c r="N43" s="20">
        <v>11300</v>
      </c>
      <c r="O43" s="20">
        <f t="shared" si="2"/>
        <v>11003.94</v>
      </c>
      <c r="Q43" s="22">
        <v>15</v>
      </c>
      <c r="R43" s="22">
        <v>15.15</v>
      </c>
      <c r="S43" s="55">
        <f>AVERAGE(I56:I59)</f>
        <v>11300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11300</v>
      </c>
      <c r="E44" s="20">
        <f t="shared" si="0"/>
        <v>11003.94</v>
      </c>
      <c r="F44" s="21">
        <v>49</v>
      </c>
      <c r="G44" s="22">
        <v>12</v>
      </c>
      <c r="H44" s="24">
        <v>12.15</v>
      </c>
      <c r="I44" s="20">
        <v>11300</v>
      </c>
      <c r="J44" s="20">
        <f t="shared" si="1"/>
        <v>11003.94</v>
      </c>
      <c r="K44" s="21">
        <v>81</v>
      </c>
      <c r="L44" s="24">
        <v>20</v>
      </c>
      <c r="M44" s="22">
        <v>20.149999999999999</v>
      </c>
      <c r="N44" s="20">
        <v>11300</v>
      </c>
      <c r="O44" s="20">
        <f t="shared" si="2"/>
        <v>11003.94</v>
      </c>
      <c r="Q44" s="22">
        <v>16</v>
      </c>
      <c r="R44" s="22">
        <v>16.149999999999999</v>
      </c>
      <c r="S44" s="55">
        <f>AVERAGE(N28:N31)</f>
        <v>11300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11300</v>
      </c>
      <c r="E45" s="20">
        <f t="shared" si="0"/>
        <v>11003.94</v>
      </c>
      <c r="F45" s="21">
        <v>50</v>
      </c>
      <c r="G45" s="22">
        <v>12.15</v>
      </c>
      <c r="H45" s="24">
        <v>12.3</v>
      </c>
      <c r="I45" s="20">
        <v>11300</v>
      </c>
      <c r="J45" s="20">
        <f t="shared" si="1"/>
        <v>11003.94</v>
      </c>
      <c r="K45" s="21">
        <v>82</v>
      </c>
      <c r="L45" s="24">
        <v>20.149999999999999</v>
      </c>
      <c r="M45" s="22">
        <v>20.3</v>
      </c>
      <c r="N45" s="20">
        <v>11300</v>
      </c>
      <c r="O45" s="20">
        <f t="shared" si="2"/>
        <v>11003.94</v>
      </c>
      <c r="Q45" s="22">
        <v>17</v>
      </c>
      <c r="R45" s="22">
        <v>17.149999999999999</v>
      </c>
      <c r="S45" s="55">
        <f>AVERAGE(N32:N35)</f>
        <v>11300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11300</v>
      </c>
      <c r="E46" s="20">
        <f t="shared" si="0"/>
        <v>11003.94</v>
      </c>
      <c r="F46" s="21">
        <v>51</v>
      </c>
      <c r="G46" s="22">
        <v>12.3</v>
      </c>
      <c r="H46" s="24">
        <v>12.45</v>
      </c>
      <c r="I46" s="20">
        <v>11300</v>
      </c>
      <c r="J46" s="20">
        <f t="shared" si="1"/>
        <v>11003.94</v>
      </c>
      <c r="K46" s="21">
        <v>83</v>
      </c>
      <c r="L46" s="24">
        <v>20.3</v>
      </c>
      <c r="M46" s="22">
        <v>20.45</v>
      </c>
      <c r="N46" s="20">
        <v>11300</v>
      </c>
      <c r="O46" s="20">
        <f t="shared" si="2"/>
        <v>11003.94</v>
      </c>
      <c r="Q46" s="24">
        <v>18</v>
      </c>
      <c r="R46" s="22">
        <v>18.149999999999999</v>
      </c>
      <c r="S46" s="55">
        <f>AVERAGE(N36:N39)</f>
        <v>11300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11300</v>
      </c>
      <c r="E47" s="20">
        <f t="shared" si="0"/>
        <v>11003.94</v>
      </c>
      <c r="F47" s="21">
        <v>52</v>
      </c>
      <c r="G47" s="22">
        <v>12.45</v>
      </c>
      <c r="H47" s="24">
        <v>13</v>
      </c>
      <c r="I47" s="20">
        <v>11300</v>
      </c>
      <c r="J47" s="20">
        <f t="shared" si="1"/>
        <v>11003.94</v>
      </c>
      <c r="K47" s="21">
        <v>84</v>
      </c>
      <c r="L47" s="24">
        <v>20.45</v>
      </c>
      <c r="M47" s="22">
        <v>21</v>
      </c>
      <c r="N47" s="20">
        <v>11300</v>
      </c>
      <c r="O47" s="20">
        <f t="shared" si="2"/>
        <v>11003.94</v>
      </c>
      <c r="Q47" s="24">
        <v>19</v>
      </c>
      <c r="R47" s="22">
        <v>19.149999999999999</v>
      </c>
      <c r="S47" s="55">
        <f>AVERAGE(N40:N43)</f>
        <v>11300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11300</v>
      </c>
      <c r="E48" s="20">
        <f t="shared" si="0"/>
        <v>11003.94</v>
      </c>
      <c r="F48" s="21">
        <v>53</v>
      </c>
      <c r="G48" s="22">
        <v>13</v>
      </c>
      <c r="H48" s="24">
        <v>13.15</v>
      </c>
      <c r="I48" s="20">
        <v>11300</v>
      </c>
      <c r="J48" s="20">
        <f t="shared" si="1"/>
        <v>11003.94</v>
      </c>
      <c r="K48" s="21">
        <v>85</v>
      </c>
      <c r="L48" s="24">
        <v>21</v>
      </c>
      <c r="M48" s="22">
        <v>21.15</v>
      </c>
      <c r="N48" s="20">
        <v>11300</v>
      </c>
      <c r="O48" s="20">
        <f t="shared" si="2"/>
        <v>11003.94</v>
      </c>
      <c r="Q48" s="24">
        <v>20</v>
      </c>
      <c r="R48" s="22">
        <v>20.149999999999999</v>
      </c>
      <c r="S48" s="55">
        <f>AVERAGE(N44:N47)</f>
        <v>11300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11300</v>
      </c>
      <c r="E49" s="20">
        <f t="shared" si="0"/>
        <v>11003.94</v>
      </c>
      <c r="F49" s="21">
        <v>54</v>
      </c>
      <c r="G49" s="22">
        <v>13.15</v>
      </c>
      <c r="H49" s="24">
        <v>13.3</v>
      </c>
      <c r="I49" s="20">
        <v>11300</v>
      </c>
      <c r="J49" s="20">
        <f t="shared" si="1"/>
        <v>11003.94</v>
      </c>
      <c r="K49" s="21">
        <v>86</v>
      </c>
      <c r="L49" s="24">
        <v>21.15</v>
      </c>
      <c r="M49" s="22">
        <v>21.3</v>
      </c>
      <c r="N49" s="20">
        <v>11300</v>
      </c>
      <c r="O49" s="20">
        <f t="shared" si="2"/>
        <v>11003.94</v>
      </c>
      <c r="Q49" s="24">
        <v>21</v>
      </c>
      <c r="R49" s="22">
        <v>21.15</v>
      </c>
      <c r="S49" s="55">
        <f>AVERAGE(N48:N51)</f>
        <v>11300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11300</v>
      </c>
      <c r="E50" s="20">
        <f t="shared" si="0"/>
        <v>11003.94</v>
      </c>
      <c r="F50" s="21">
        <v>55</v>
      </c>
      <c r="G50" s="22">
        <v>13.3</v>
      </c>
      <c r="H50" s="24">
        <v>13.45</v>
      </c>
      <c r="I50" s="20">
        <v>11300</v>
      </c>
      <c r="J50" s="20">
        <f t="shared" si="1"/>
        <v>11003.94</v>
      </c>
      <c r="K50" s="21">
        <v>87</v>
      </c>
      <c r="L50" s="24">
        <v>21.3</v>
      </c>
      <c r="M50" s="22">
        <v>21.45</v>
      </c>
      <c r="N50" s="20">
        <v>11300</v>
      </c>
      <c r="O50" s="20">
        <f t="shared" si="2"/>
        <v>11003.94</v>
      </c>
      <c r="Q50" s="24">
        <v>22</v>
      </c>
      <c r="R50" s="22">
        <v>22.15</v>
      </c>
      <c r="S50" s="55">
        <f>AVERAGE(N52:N55)</f>
        <v>11300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11300</v>
      </c>
      <c r="E51" s="20">
        <f t="shared" si="0"/>
        <v>11003.94</v>
      </c>
      <c r="F51" s="21">
        <v>56</v>
      </c>
      <c r="G51" s="22">
        <v>13.45</v>
      </c>
      <c r="H51" s="24">
        <v>14</v>
      </c>
      <c r="I51" s="20">
        <v>11300</v>
      </c>
      <c r="J51" s="20">
        <f t="shared" si="1"/>
        <v>11003.94</v>
      </c>
      <c r="K51" s="21">
        <v>88</v>
      </c>
      <c r="L51" s="24">
        <v>21.45</v>
      </c>
      <c r="M51" s="22">
        <v>22</v>
      </c>
      <c r="N51" s="20">
        <v>11300</v>
      </c>
      <c r="O51" s="20">
        <f t="shared" si="2"/>
        <v>11003.94</v>
      </c>
      <c r="Q51" s="24">
        <v>23</v>
      </c>
      <c r="R51" s="22">
        <v>23.15</v>
      </c>
      <c r="S51" s="55">
        <f>AVERAGE(N56:N59)</f>
        <v>11300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11300</v>
      </c>
      <c r="E52" s="20">
        <f t="shared" si="0"/>
        <v>11003.94</v>
      </c>
      <c r="F52" s="21">
        <v>57</v>
      </c>
      <c r="G52" s="22">
        <v>14</v>
      </c>
      <c r="H52" s="24">
        <v>14.15</v>
      </c>
      <c r="I52" s="20">
        <v>11300</v>
      </c>
      <c r="J52" s="20">
        <f t="shared" si="1"/>
        <v>11003.94</v>
      </c>
      <c r="K52" s="21">
        <v>89</v>
      </c>
      <c r="L52" s="24">
        <v>22</v>
      </c>
      <c r="M52" s="22">
        <v>22.15</v>
      </c>
      <c r="N52" s="20">
        <v>11300</v>
      </c>
      <c r="O52" s="20">
        <f t="shared" si="2"/>
        <v>11003.94</v>
      </c>
      <c r="Q52" s="54" t="s">
        <v>196</v>
      </c>
      <c r="S52" s="55">
        <f>AVERAGE(S28:S51)</f>
        <v>11300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11300</v>
      </c>
      <c r="E53" s="20">
        <f t="shared" si="0"/>
        <v>11003.94</v>
      </c>
      <c r="F53" s="21">
        <v>58</v>
      </c>
      <c r="G53" s="22">
        <v>14.15</v>
      </c>
      <c r="H53" s="24">
        <v>14.3</v>
      </c>
      <c r="I53" s="20">
        <v>11300</v>
      </c>
      <c r="J53" s="20">
        <f t="shared" si="1"/>
        <v>11003.94</v>
      </c>
      <c r="K53" s="21">
        <v>90</v>
      </c>
      <c r="L53" s="24">
        <v>22.15</v>
      </c>
      <c r="M53" s="22">
        <v>22.3</v>
      </c>
      <c r="N53" s="20">
        <v>11300</v>
      </c>
      <c r="O53" s="20">
        <f t="shared" si="2"/>
        <v>11003.94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11300</v>
      </c>
      <c r="E54" s="20">
        <f t="shared" si="0"/>
        <v>11003.94</v>
      </c>
      <c r="F54" s="21">
        <v>59</v>
      </c>
      <c r="G54" s="22">
        <v>14.3</v>
      </c>
      <c r="H54" s="24">
        <v>14.45</v>
      </c>
      <c r="I54" s="20">
        <v>11300</v>
      </c>
      <c r="J54" s="20">
        <f t="shared" si="1"/>
        <v>11003.94</v>
      </c>
      <c r="K54" s="21">
        <v>91</v>
      </c>
      <c r="L54" s="24">
        <v>22.3</v>
      </c>
      <c r="M54" s="22">
        <v>22.45</v>
      </c>
      <c r="N54" s="20">
        <v>11300</v>
      </c>
      <c r="O54" s="20">
        <f t="shared" si="2"/>
        <v>11003.94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11300</v>
      </c>
      <c r="E55" s="20">
        <f t="shared" si="0"/>
        <v>11003.94</v>
      </c>
      <c r="F55" s="21">
        <v>60</v>
      </c>
      <c r="G55" s="22">
        <v>14.45</v>
      </c>
      <c r="H55" s="22">
        <v>15</v>
      </c>
      <c r="I55" s="20">
        <v>11300</v>
      </c>
      <c r="J55" s="20">
        <f t="shared" si="1"/>
        <v>11003.94</v>
      </c>
      <c r="K55" s="21">
        <v>92</v>
      </c>
      <c r="L55" s="24">
        <v>22.45</v>
      </c>
      <c r="M55" s="22">
        <v>23</v>
      </c>
      <c r="N55" s="20">
        <v>11300</v>
      </c>
      <c r="O55" s="20">
        <f t="shared" si="2"/>
        <v>11003.94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11300</v>
      </c>
      <c r="E56" s="20">
        <f t="shared" si="0"/>
        <v>11003.94</v>
      </c>
      <c r="F56" s="21">
        <v>61</v>
      </c>
      <c r="G56" s="22">
        <v>15</v>
      </c>
      <c r="H56" s="22">
        <v>15.15</v>
      </c>
      <c r="I56" s="20">
        <v>11300</v>
      </c>
      <c r="J56" s="20">
        <f t="shared" si="1"/>
        <v>11003.94</v>
      </c>
      <c r="K56" s="21">
        <v>93</v>
      </c>
      <c r="L56" s="24">
        <v>23</v>
      </c>
      <c r="M56" s="22">
        <v>23.15</v>
      </c>
      <c r="N56" s="20">
        <v>11300</v>
      </c>
      <c r="O56" s="20">
        <f t="shared" si="2"/>
        <v>11003.94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11300</v>
      </c>
      <c r="E57" s="20">
        <f t="shared" si="0"/>
        <v>11003.94</v>
      </c>
      <c r="F57" s="21">
        <v>62</v>
      </c>
      <c r="G57" s="22">
        <v>15.15</v>
      </c>
      <c r="H57" s="22">
        <v>15.3</v>
      </c>
      <c r="I57" s="20">
        <v>11300</v>
      </c>
      <c r="J57" s="20">
        <f t="shared" si="1"/>
        <v>11003.94</v>
      </c>
      <c r="K57" s="21">
        <v>94</v>
      </c>
      <c r="L57" s="22">
        <v>23.15</v>
      </c>
      <c r="M57" s="22">
        <v>23.3</v>
      </c>
      <c r="N57" s="20">
        <v>11300</v>
      </c>
      <c r="O57" s="20">
        <f t="shared" si="2"/>
        <v>11003.94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11300</v>
      </c>
      <c r="E58" s="20">
        <f t="shared" si="0"/>
        <v>11003.94</v>
      </c>
      <c r="F58" s="21">
        <v>63</v>
      </c>
      <c r="G58" s="22">
        <v>15.3</v>
      </c>
      <c r="H58" s="22">
        <v>15.45</v>
      </c>
      <c r="I58" s="20">
        <v>11300</v>
      </c>
      <c r="J58" s="20">
        <f t="shared" si="1"/>
        <v>11003.94</v>
      </c>
      <c r="K58" s="21">
        <v>95</v>
      </c>
      <c r="L58" s="22">
        <v>23.3</v>
      </c>
      <c r="M58" s="22">
        <v>23.45</v>
      </c>
      <c r="N58" s="20">
        <v>11300</v>
      </c>
      <c r="O58" s="20">
        <f t="shared" si="2"/>
        <v>11003.94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11300</v>
      </c>
      <c r="E59" s="20">
        <f t="shared" si="0"/>
        <v>11003.94</v>
      </c>
      <c r="F59" s="21">
        <v>64</v>
      </c>
      <c r="G59" s="22">
        <v>15.45</v>
      </c>
      <c r="H59" s="22">
        <v>16</v>
      </c>
      <c r="I59" s="20">
        <v>11300</v>
      </c>
      <c r="J59" s="20">
        <f t="shared" si="1"/>
        <v>11003.94</v>
      </c>
      <c r="K59" s="26">
        <v>96</v>
      </c>
      <c r="L59" s="22">
        <v>23.45</v>
      </c>
      <c r="M59" s="27">
        <v>24</v>
      </c>
      <c r="N59" s="20">
        <v>11300</v>
      </c>
      <c r="O59" s="20">
        <f t="shared" si="2"/>
        <v>11003.94</v>
      </c>
    </row>
    <row r="60" spans="1:19" ht="12.75" customHeight="1">
      <c r="A60" s="28"/>
      <c r="B60" s="29"/>
      <c r="C60" s="30"/>
      <c r="D60" s="31">
        <f>SUM(D28:D59)</f>
        <v>361600</v>
      </c>
      <c r="E60" s="32">
        <f>SUM(E28:E59)</f>
        <v>352126.08</v>
      </c>
      <c r="F60" s="33"/>
      <c r="G60" s="34"/>
      <c r="H60" s="34"/>
      <c r="I60" s="32">
        <f>SUM(I28:I59)</f>
        <v>361600</v>
      </c>
      <c r="J60" s="31">
        <f>SUM(J28:J59)</f>
        <v>352126.08</v>
      </c>
      <c r="K60" s="33"/>
      <c r="L60" s="34"/>
      <c r="M60" s="34"/>
      <c r="N60" s="31">
        <f>SUM(N28:N59)</f>
        <v>361600</v>
      </c>
      <c r="O60" s="32">
        <f>SUM(O28:O59)</f>
        <v>352126.08</v>
      </c>
      <c r="P60" s="12"/>
      <c r="Q60" s="35"/>
      <c r="R60" s="12"/>
    </row>
    <row r="64" spans="1:19" ht="12.75" customHeight="1">
      <c r="A64" t="s">
        <v>39</v>
      </c>
      <c r="B64">
        <f>SUM(D60,I60,N60)/(4000*1000)</f>
        <v>0.2712</v>
      </c>
      <c r="C64">
        <f>ROUNDDOWN(SUM(E60,J60,O60)/(4000*1000),4)</f>
        <v>0.26400000000000001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Q27" sqref="Q27:S52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116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117</v>
      </c>
      <c r="N12" s="2" t="s">
        <v>118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119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194</v>
      </c>
      <c r="R27" s="53"/>
      <c r="S27" s="54" t="s">
        <v>195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9250</v>
      </c>
      <c r="E28" s="20">
        <f t="shared" ref="E28:E59" si="0">D28*(100-2.62)/100</f>
        <v>9007.65</v>
      </c>
      <c r="F28" s="21">
        <v>33</v>
      </c>
      <c r="G28" s="22">
        <v>8</v>
      </c>
      <c r="H28" s="22">
        <v>8.15</v>
      </c>
      <c r="I28" s="20">
        <v>9250</v>
      </c>
      <c r="J28" s="20">
        <f t="shared" ref="J28:J59" si="1">I28*(100-2.62)/100</f>
        <v>9007.65</v>
      </c>
      <c r="K28" s="21">
        <v>65</v>
      </c>
      <c r="L28" s="22">
        <v>16</v>
      </c>
      <c r="M28" s="22">
        <v>16.149999999999999</v>
      </c>
      <c r="N28" s="20">
        <v>9250</v>
      </c>
      <c r="O28" s="20">
        <f t="shared" ref="O28:O59" si="2">N28*(100-2.62)/100</f>
        <v>9007.65</v>
      </c>
      <c r="Q28" s="18">
        <v>0</v>
      </c>
      <c r="R28" s="19">
        <v>0.15</v>
      </c>
      <c r="S28" s="55">
        <f>AVERAGE(D28:D31)</f>
        <v>9250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9250</v>
      </c>
      <c r="E29" s="20">
        <f t="shared" si="0"/>
        <v>9007.65</v>
      </c>
      <c r="F29" s="21">
        <v>34</v>
      </c>
      <c r="G29" s="22">
        <v>8.15</v>
      </c>
      <c r="H29" s="22">
        <v>8.3000000000000007</v>
      </c>
      <c r="I29" s="20">
        <v>9250</v>
      </c>
      <c r="J29" s="20">
        <f t="shared" si="1"/>
        <v>9007.65</v>
      </c>
      <c r="K29" s="21">
        <v>66</v>
      </c>
      <c r="L29" s="22">
        <v>16.149999999999999</v>
      </c>
      <c r="M29" s="22">
        <v>16.3</v>
      </c>
      <c r="N29" s="20">
        <v>9250</v>
      </c>
      <c r="O29" s="20">
        <f t="shared" si="2"/>
        <v>9007.65</v>
      </c>
      <c r="Q29" s="22">
        <v>1</v>
      </c>
      <c r="R29" s="19">
        <v>1.1499999999999999</v>
      </c>
      <c r="S29" s="55">
        <f>AVERAGE(D32:D35)</f>
        <v>9250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9250</v>
      </c>
      <c r="E30" s="20">
        <f t="shared" si="0"/>
        <v>9007.65</v>
      </c>
      <c r="F30" s="21">
        <v>35</v>
      </c>
      <c r="G30" s="22">
        <v>8.3000000000000007</v>
      </c>
      <c r="H30" s="22">
        <v>8.4499999999999993</v>
      </c>
      <c r="I30" s="20">
        <v>9250</v>
      </c>
      <c r="J30" s="20">
        <f t="shared" si="1"/>
        <v>9007.65</v>
      </c>
      <c r="K30" s="21">
        <v>67</v>
      </c>
      <c r="L30" s="22">
        <v>16.3</v>
      </c>
      <c r="M30" s="22">
        <v>16.45</v>
      </c>
      <c r="N30" s="20">
        <v>9250</v>
      </c>
      <c r="O30" s="20">
        <f t="shared" si="2"/>
        <v>9007.65</v>
      </c>
      <c r="Q30" s="23">
        <v>2</v>
      </c>
      <c r="R30" s="19">
        <v>2.15</v>
      </c>
      <c r="S30" s="55">
        <f>AVERAGE(D36:D39)</f>
        <v>9250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9250</v>
      </c>
      <c r="E31" s="20">
        <f t="shared" si="0"/>
        <v>9007.65</v>
      </c>
      <c r="F31" s="21">
        <v>36</v>
      </c>
      <c r="G31" s="22">
        <v>8.4499999999999993</v>
      </c>
      <c r="H31" s="22">
        <v>9</v>
      </c>
      <c r="I31" s="20">
        <v>9250</v>
      </c>
      <c r="J31" s="20">
        <f t="shared" si="1"/>
        <v>9007.65</v>
      </c>
      <c r="K31" s="21">
        <v>68</v>
      </c>
      <c r="L31" s="22">
        <v>16.45</v>
      </c>
      <c r="M31" s="22">
        <v>17</v>
      </c>
      <c r="N31" s="20">
        <v>9250</v>
      </c>
      <c r="O31" s="20">
        <f t="shared" si="2"/>
        <v>9007.65</v>
      </c>
      <c r="Q31" s="23">
        <v>3</v>
      </c>
      <c r="R31" s="25">
        <v>3.15</v>
      </c>
      <c r="S31" s="55">
        <f>AVERAGE(D40:D43)</f>
        <v>9250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9250</v>
      </c>
      <c r="E32" s="20">
        <f t="shared" si="0"/>
        <v>9007.65</v>
      </c>
      <c r="F32" s="21">
        <v>37</v>
      </c>
      <c r="G32" s="22">
        <v>9</v>
      </c>
      <c r="H32" s="22">
        <v>9.15</v>
      </c>
      <c r="I32" s="20">
        <v>9250</v>
      </c>
      <c r="J32" s="20">
        <f t="shared" si="1"/>
        <v>9007.65</v>
      </c>
      <c r="K32" s="21">
        <v>69</v>
      </c>
      <c r="L32" s="22">
        <v>17</v>
      </c>
      <c r="M32" s="22">
        <v>17.149999999999999</v>
      </c>
      <c r="N32" s="20">
        <v>9250</v>
      </c>
      <c r="O32" s="20">
        <f t="shared" si="2"/>
        <v>9007.65</v>
      </c>
      <c r="Q32" s="23">
        <v>4</v>
      </c>
      <c r="R32" s="25">
        <v>4.1500000000000004</v>
      </c>
      <c r="S32" s="55">
        <f>AVERAGE(D44:D47)</f>
        <v>9250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9250</v>
      </c>
      <c r="E33" s="20">
        <f t="shared" si="0"/>
        <v>9007.65</v>
      </c>
      <c r="F33" s="21">
        <v>38</v>
      </c>
      <c r="G33" s="22">
        <v>9.15</v>
      </c>
      <c r="H33" s="22">
        <v>9.3000000000000007</v>
      </c>
      <c r="I33" s="20">
        <v>9250</v>
      </c>
      <c r="J33" s="20">
        <f t="shared" si="1"/>
        <v>9007.65</v>
      </c>
      <c r="K33" s="21">
        <v>70</v>
      </c>
      <c r="L33" s="22">
        <v>17.149999999999999</v>
      </c>
      <c r="M33" s="22">
        <v>17.3</v>
      </c>
      <c r="N33" s="20">
        <v>9250</v>
      </c>
      <c r="O33" s="20">
        <f t="shared" si="2"/>
        <v>9007.65</v>
      </c>
      <c r="Q33" s="22">
        <v>5</v>
      </c>
      <c r="R33" s="25">
        <v>5.15</v>
      </c>
      <c r="S33" s="55">
        <f>AVERAGE(D48:D51)</f>
        <v>9250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9250</v>
      </c>
      <c r="E34" s="20">
        <f t="shared" si="0"/>
        <v>9007.65</v>
      </c>
      <c r="F34" s="21">
        <v>39</v>
      </c>
      <c r="G34" s="22">
        <v>9.3000000000000007</v>
      </c>
      <c r="H34" s="22">
        <v>9.4499999999999993</v>
      </c>
      <c r="I34" s="20">
        <v>9250</v>
      </c>
      <c r="J34" s="20">
        <f t="shared" si="1"/>
        <v>9007.65</v>
      </c>
      <c r="K34" s="21">
        <v>71</v>
      </c>
      <c r="L34" s="22">
        <v>17.3</v>
      </c>
      <c r="M34" s="22">
        <v>17.45</v>
      </c>
      <c r="N34" s="20">
        <v>9250</v>
      </c>
      <c r="O34" s="20">
        <f t="shared" si="2"/>
        <v>9007.65</v>
      </c>
      <c r="Q34" s="22">
        <v>6</v>
      </c>
      <c r="R34" s="25">
        <v>6.15</v>
      </c>
      <c r="S34" s="55">
        <f>AVERAGE(D52:D55)</f>
        <v>9250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9250</v>
      </c>
      <c r="E35" s="20">
        <f t="shared" si="0"/>
        <v>9007.65</v>
      </c>
      <c r="F35" s="21">
        <v>40</v>
      </c>
      <c r="G35" s="22">
        <v>9.4499999999999993</v>
      </c>
      <c r="H35" s="22">
        <v>10</v>
      </c>
      <c r="I35" s="20">
        <v>9250</v>
      </c>
      <c r="J35" s="20">
        <f t="shared" si="1"/>
        <v>9007.65</v>
      </c>
      <c r="K35" s="21">
        <v>72</v>
      </c>
      <c r="L35" s="24">
        <v>17.45</v>
      </c>
      <c r="M35" s="22">
        <v>18</v>
      </c>
      <c r="N35" s="20">
        <v>9250</v>
      </c>
      <c r="O35" s="20">
        <f t="shared" si="2"/>
        <v>9007.65</v>
      </c>
      <c r="Q35" s="22">
        <v>7</v>
      </c>
      <c r="R35" s="25">
        <v>7.15</v>
      </c>
      <c r="S35" s="55">
        <f>AVERAGE(D56:D59)</f>
        <v>9250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9250</v>
      </c>
      <c r="E36" s="20">
        <f t="shared" si="0"/>
        <v>9007.65</v>
      </c>
      <c r="F36" s="21">
        <v>41</v>
      </c>
      <c r="G36" s="22">
        <v>10</v>
      </c>
      <c r="H36" s="24">
        <v>10.15</v>
      </c>
      <c r="I36" s="20">
        <v>9250</v>
      </c>
      <c r="J36" s="20">
        <f t="shared" si="1"/>
        <v>9007.65</v>
      </c>
      <c r="K36" s="21">
        <v>73</v>
      </c>
      <c r="L36" s="24">
        <v>18</v>
      </c>
      <c r="M36" s="22">
        <v>18.149999999999999</v>
      </c>
      <c r="N36" s="20">
        <v>9250</v>
      </c>
      <c r="O36" s="20">
        <f t="shared" si="2"/>
        <v>9007.65</v>
      </c>
      <c r="Q36" s="22">
        <v>8</v>
      </c>
      <c r="R36" s="22">
        <v>8.15</v>
      </c>
      <c r="S36" s="55">
        <f>AVERAGE(I28:I31)</f>
        <v>9250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9250</v>
      </c>
      <c r="E37" s="20">
        <f t="shared" si="0"/>
        <v>9007.65</v>
      </c>
      <c r="F37" s="21">
        <v>42</v>
      </c>
      <c r="G37" s="22">
        <v>10.15</v>
      </c>
      <c r="H37" s="24">
        <v>10.3</v>
      </c>
      <c r="I37" s="20">
        <v>9250</v>
      </c>
      <c r="J37" s="20">
        <f t="shared" si="1"/>
        <v>9007.65</v>
      </c>
      <c r="K37" s="21">
        <v>74</v>
      </c>
      <c r="L37" s="24">
        <v>18.149999999999999</v>
      </c>
      <c r="M37" s="22">
        <v>18.3</v>
      </c>
      <c r="N37" s="20">
        <v>9250</v>
      </c>
      <c r="O37" s="20">
        <f t="shared" si="2"/>
        <v>9007.65</v>
      </c>
      <c r="Q37" s="22">
        <v>9</v>
      </c>
      <c r="R37" s="22">
        <v>9.15</v>
      </c>
      <c r="S37" s="55">
        <f>AVERAGE(I32:I35)</f>
        <v>9250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9250</v>
      </c>
      <c r="E38" s="20">
        <f t="shared" si="0"/>
        <v>9007.65</v>
      </c>
      <c r="F38" s="21">
        <v>43</v>
      </c>
      <c r="G38" s="22">
        <v>10.3</v>
      </c>
      <c r="H38" s="24">
        <v>10.45</v>
      </c>
      <c r="I38" s="20">
        <v>9250</v>
      </c>
      <c r="J38" s="20">
        <f t="shared" si="1"/>
        <v>9007.65</v>
      </c>
      <c r="K38" s="21">
        <v>75</v>
      </c>
      <c r="L38" s="24">
        <v>18.3</v>
      </c>
      <c r="M38" s="22">
        <v>18.45</v>
      </c>
      <c r="N38" s="20">
        <v>9250</v>
      </c>
      <c r="O38" s="20">
        <f t="shared" si="2"/>
        <v>9007.65</v>
      </c>
      <c r="Q38" s="22">
        <v>10</v>
      </c>
      <c r="R38" s="24">
        <v>10.15</v>
      </c>
      <c r="S38" s="55">
        <f>AVERAGE(I36:I39)</f>
        <v>9250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9250</v>
      </c>
      <c r="E39" s="20">
        <f t="shared" si="0"/>
        <v>9007.65</v>
      </c>
      <c r="F39" s="21">
        <v>44</v>
      </c>
      <c r="G39" s="22">
        <v>10.45</v>
      </c>
      <c r="H39" s="24">
        <v>11</v>
      </c>
      <c r="I39" s="20">
        <v>9250</v>
      </c>
      <c r="J39" s="20">
        <f t="shared" si="1"/>
        <v>9007.65</v>
      </c>
      <c r="K39" s="21">
        <v>76</v>
      </c>
      <c r="L39" s="24">
        <v>18.45</v>
      </c>
      <c r="M39" s="22">
        <v>19</v>
      </c>
      <c r="N39" s="20">
        <v>9250</v>
      </c>
      <c r="O39" s="20">
        <f t="shared" si="2"/>
        <v>9007.65</v>
      </c>
      <c r="Q39" s="22">
        <v>11</v>
      </c>
      <c r="R39" s="24">
        <v>11.15</v>
      </c>
      <c r="S39" s="55">
        <f>AVERAGE(I40:I43)</f>
        <v>9250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9250</v>
      </c>
      <c r="E40" s="20">
        <f t="shared" si="0"/>
        <v>9007.65</v>
      </c>
      <c r="F40" s="21">
        <v>45</v>
      </c>
      <c r="G40" s="22">
        <v>11</v>
      </c>
      <c r="H40" s="24">
        <v>11.15</v>
      </c>
      <c r="I40" s="20">
        <v>9250</v>
      </c>
      <c r="J40" s="20">
        <f t="shared" si="1"/>
        <v>9007.65</v>
      </c>
      <c r="K40" s="21">
        <v>77</v>
      </c>
      <c r="L40" s="24">
        <v>19</v>
      </c>
      <c r="M40" s="22">
        <v>19.149999999999999</v>
      </c>
      <c r="N40" s="20">
        <v>9250</v>
      </c>
      <c r="O40" s="20">
        <f t="shared" si="2"/>
        <v>9007.65</v>
      </c>
      <c r="Q40" s="22">
        <v>12</v>
      </c>
      <c r="R40" s="24">
        <v>12.15</v>
      </c>
      <c r="S40" s="55">
        <f>AVERAGE(I44:I47)</f>
        <v>9250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9250</v>
      </c>
      <c r="E41" s="20">
        <f t="shared" si="0"/>
        <v>9007.65</v>
      </c>
      <c r="F41" s="21">
        <v>46</v>
      </c>
      <c r="G41" s="22">
        <v>11.15</v>
      </c>
      <c r="H41" s="24">
        <v>11.3</v>
      </c>
      <c r="I41" s="20">
        <v>9250</v>
      </c>
      <c r="J41" s="20">
        <f t="shared" si="1"/>
        <v>9007.65</v>
      </c>
      <c r="K41" s="21">
        <v>78</v>
      </c>
      <c r="L41" s="24">
        <v>19.149999999999999</v>
      </c>
      <c r="M41" s="22">
        <v>19.3</v>
      </c>
      <c r="N41" s="20">
        <v>9250</v>
      </c>
      <c r="O41" s="20">
        <f t="shared" si="2"/>
        <v>9007.65</v>
      </c>
      <c r="Q41" s="22">
        <v>13</v>
      </c>
      <c r="R41" s="24">
        <v>13.15</v>
      </c>
      <c r="S41" s="55">
        <f>AVERAGE(I48:I51)</f>
        <v>9250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9250</v>
      </c>
      <c r="E42" s="20">
        <f t="shared" si="0"/>
        <v>9007.65</v>
      </c>
      <c r="F42" s="21">
        <v>47</v>
      </c>
      <c r="G42" s="22">
        <v>11.3</v>
      </c>
      <c r="H42" s="24">
        <v>11.45</v>
      </c>
      <c r="I42" s="20">
        <v>9250</v>
      </c>
      <c r="J42" s="20">
        <f t="shared" si="1"/>
        <v>9007.65</v>
      </c>
      <c r="K42" s="21">
        <v>79</v>
      </c>
      <c r="L42" s="24">
        <v>19.3</v>
      </c>
      <c r="M42" s="22">
        <v>19.45</v>
      </c>
      <c r="N42" s="20">
        <v>9250</v>
      </c>
      <c r="O42" s="20">
        <f t="shared" si="2"/>
        <v>9007.65</v>
      </c>
      <c r="Q42" s="22">
        <v>14</v>
      </c>
      <c r="R42" s="24">
        <v>14.15</v>
      </c>
      <c r="S42" s="55">
        <f>AVERAGE(I52:I55)</f>
        <v>9250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9250</v>
      </c>
      <c r="E43" s="20">
        <f t="shared" si="0"/>
        <v>9007.65</v>
      </c>
      <c r="F43" s="21">
        <v>48</v>
      </c>
      <c r="G43" s="22">
        <v>11.45</v>
      </c>
      <c r="H43" s="24">
        <v>12</v>
      </c>
      <c r="I43" s="20">
        <v>9250</v>
      </c>
      <c r="J43" s="20">
        <f t="shared" si="1"/>
        <v>9007.65</v>
      </c>
      <c r="K43" s="21">
        <v>80</v>
      </c>
      <c r="L43" s="24">
        <v>19.45</v>
      </c>
      <c r="M43" s="22">
        <v>20</v>
      </c>
      <c r="N43" s="20">
        <v>9250</v>
      </c>
      <c r="O43" s="20">
        <f t="shared" si="2"/>
        <v>9007.65</v>
      </c>
      <c r="Q43" s="22">
        <v>15</v>
      </c>
      <c r="R43" s="22">
        <v>15.15</v>
      </c>
      <c r="S43" s="55">
        <f>AVERAGE(I56:I59)</f>
        <v>9250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9250</v>
      </c>
      <c r="E44" s="20">
        <f t="shared" si="0"/>
        <v>9007.65</v>
      </c>
      <c r="F44" s="21">
        <v>49</v>
      </c>
      <c r="G44" s="22">
        <v>12</v>
      </c>
      <c r="H44" s="24">
        <v>12.15</v>
      </c>
      <c r="I44" s="20">
        <v>9250</v>
      </c>
      <c r="J44" s="20">
        <f t="shared" si="1"/>
        <v>9007.65</v>
      </c>
      <c r="K44" s="21">
        <v>81</v>
      </c>
      <c r="L44" s="24">
        <v>20</v>
      </c>
      <c r="M44" s="22">
        <v>20.149999999999999</v>
      </c>
      <c r="N44" s="20">
        <v>9250</v>
      </c>
      <c r="O44" s="20">
        <f t="shared" si="2"/>
        <v>9007.65</v>
      </c>
      <c r="Q44" s="22">
        <v>16</v>
      </c>
      <c r="R44" s="22">
        <v>16.149999999999999</v>
      </c>
      <c r="S44" s="55">
        <f>AVERAGE(N28:N31)</f>
        <v>9250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9250</v>
      </c>
      <c r="E45" s="20">
        <f t="shared" si="0"/>
        <v>9007.65</v>
      </c>
      <c r="F45" s="21">
        <v>50</v>
      </c>
      <c r="G45" s="22">
        <v>12.15</v>
      </c>
      <c r="H45" s="24">
        <v>12.3</v>
      </c>
      <c r="I45" s="20">
        <v>9250</v>
      </c>
      <c r="J45" s="20">
        <f t="shared" si="1"/>
        <v>9007.65</v>
      </c>
      <c r="K45" s="21">
        <v>82</v>
      </c>
      <c r="L45" s="24">
        <v>20.149999999999999</v>
      </c>
      <c r="M45" s="22">
        <v>20.3</v>
      </c>
      <c r="N45" s="20">
        <v>9250</v>
      </c>
      <c r="O45" s="20">
        <f t="shared" si="2"/>
        <v>9007.65</v>
      </c>
      <c r="Q45" s="22">
        <v>17</v>
      </c>
      <c r="R45" s="22">
        <v>17.149999999999999</v>
      </c>
      <c r="S45" s="55">
        <f>AVERAGE(N32:N35)</f>
        <v>9250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9250</v>
      </c>
      <c r="E46" s="20">
        <f t="shared" si="0"/>
        <v>9007.65</v>
      </c>
      <c r="F46" s="21">
        <v>51</v>
      </c>
      <c r="G46" s="22">
        <v>12.3</v>
      </c>
      <c r="H46" s="24">
        <v>12.45</v>
      </c>
      <c r="I46" s="20">
        <v>9250</v>
      </c>
      <c r="J46" s="20">
        <f t="shared" si="1"/>
        <v>9007.65</v>
      </c>
      <c r="K46" s="21">
        <v>83</v>
      </c>
      <c r="L46" s="24">
        <v>20.3</v>
      </c>
      <c r="M46" s="22">
        <v>20.45</v>
      </c>
      <c r="N46" s="20">
        <v>9250</v>
      </c>
      <c r="O46" s="20">
        <f t="shared" si="2"/>
        <v>9007.65</v>
      </c>
      <c r="Q46" s="24">
        <v>18</v>
      </c>
      <c r="R46" s="22">
        <v>18.149999999999999</v>
      </c>
      <c r="S46" s="55">
        <f>AVERAGE(N36:N39)</f>
        <v>9250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9250</v>
      </c>
      <c r="E47" s="20">
        <f t="shared" si="0"/>
        <v>9007.65</v>
      </c>
      <c r="F47" s="21">
        <v>52</v>
      </c>
      <c r="G47" s="22">
        <v>12.45</v>
      </c>
      <c r="H47" s="24">
        <v>13</v>
      </c>
      <c r="I47" s="20">
        <v>9250</v>
      </c>
      <c r="J47" s="20">
        <f t="shared" si="1"/>
        <v>9007.65</v>
      </c>
      <c r="K47" s="21">
        <v>84</v>
      </c>
      <c r="L47" s="24">
        <v>20.45</v>
      </c>
      <c r="M47" s="22">
        <v>21</v>
      </c>
      <c r="N47" s="20">
        <v>9250</v>
      </c>
      <c r="O47" s="20">
        <f t="shared" si="2"/>
        <v>9007.65</v>
      </c>
      <c r="Q47" s="24">
        <v>19</v>
      </c>
      <c r="R47" s="22">
        <v>19.149999999999999</v>
      </c>
      <c r="S47" s="55">
        <f>AVERAGE(N40:N43)</f>
        <v>9250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9250</v>
      </c>
      <c r="E48" s="20">
        <f t="shared" si="0"/>
        <v>9007.65</v>
      </c>
      <c r="F48" s="21">
        <v>53</v>
      </c>
      <c r="G48" s="22">
        <v>13</v>
      </c>
      <c r="H48" s="24">
        <v>13.15</v>
      </c>
      <c r="I48" s="20">
        <v>9250</v>
      </c>
      <c r="J48" s="20">
        <f t="shared" si="1"/>
        <v>9007.65</v>
      </c>
      <c r="K48" s="21">
        <v>85</v>
      </c>
      <c r="L48" s="24">
        <v>21</v>
      </c>
      <c r="M48" s="22">
        <v>21.15</v>
      </c>
      <c r="N48" s="20">
        <v>9250</v>
      </c>
      <c r="O48" s="20">
        <f t="shared" si="2"/>
        <v>9007.65</v>
      </c>
      <c r="Q48" s="24">
        <v>20</v>
      </c>
      <c r="R48" s="22">
        <v>20.149999999999999</v>
      </c>
      <c r="S48" s="55">
        <f>AVERAGE(N44:N47)</f>
        <v>9250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9250</v>
      </c>
      <c r="E49" s="20">
        <f t="shared" si="0"/>
        <v>9007.65</v>
      </c>
      <c r="F49" s="21">
        <v>54</v>
      </c>
      <c r="G49" s="22">
        <v>13.15</v>
      </c>
      <c r="H49" s="24">
        <v>13.3</v>
      </c>
      <c r="I49" s="20">
        <v>9250</v>
      </c>
      <c r="J49" s="20">
        <f t="shared" si="1"/>
        <v>9007.65</v>
      </c>
      <c r="K49" s="21">
        <v>86</v>
      </c>
      <c r="L49" s="24">
        <v>21.15</v>
      </c>
      <c r="M49" s="22">
        <v>21.3</v>
      </c>
      <c r="N49" s="20">
        <v>9250</v>
      </c>
      <c r="O49" s="20">
        <f t="shared" si="2"/>
        <v>9007.65</v>
      </c>
      <c r="Q49" s="24">
        <v>21</v>
      </c>
      <c r="R49" s="22">
        <v>21.15</v>
      </c>
      <c r="S49" s="55">
        <f>AVERAGE(N48:N51)</f>
        <v>9250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9250</v>
      </c>
      <c r="E50" s="20">
        <f t="shared" si="0"/>
        <v>9007.65</v>
      </c>
      <c r="F50" s="21">
        <v>55</v>
      </c>
      <c r="G50" s="22">
        <v>13.3</v>
      </c>
      <c r="H50" s="24">
        <v>13.45</v>
      </c>
      <c r="I50" s="20">
        <v>9250</v>
      </c>
      <c r="J50" s="20">
        <f t="shared" si="1"/>
        <v>9007.65</v>
      </c>
      <c r="K50" s="21">
        <v>87</v>
      </c>
      <c r="L50" s="24">
        <v>21.3</v>
      </c>
      <c r="M50" s="22">
        <v>21.45</v>
      </c>
      <c r="N50" s="20">
        <v>9250</v>
      </c>
      <c r="O50" s="20">
        <f t="shared" si="2"/>
        <v>9007.65</v>
      </c>
      <c r="Q50" s="24">
        <v>22</v>
      </c>
      <c r="R50" s="22">
        <v>22.15</v>
      </c>
      <c r="S50" s="55">
        <f>AVERAGE(N52:N55)</f>
        <v>9250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9250</v>
      </c>
      <c r="E51" s="20">
        <f t="shared" si="0"/>
        <v>9007.65</v>
      </c>
      <c r="F51" s="21">
        <v>56</v>
      </c>
      <c r="G51" s="22">
        <v>13.45</v>
      </c>
      <c r="H51" s="24">
        <v>14</v>
      </c>
      <c r="I51" s="20">
        <v>9250</v>
      </c>
      <c r="J51" s="20">
        <f t="shared" si="1"/>
        <v>9007.65</v>
      </c>
      <c r="K51" s="21">
        <v>88</v>
      </c>
      <c r="L51" s="24">
        <v>21.45</v>
      </c>
      <c r="M51" s="22">
        <v>22</v>
      </c>
      <c r="N51" s="20">
        <v>9250</v>
      </c>
      <c r="O51" s="20">
        <f t="shared" si="2"/>
        <v>9007.65</v>
      </c>
      <c r="Q51" s="24">
        <v>23</v>
      </c>
      <c r="R51" s="22">
        <v>23.15</v>
      </c>
      <c r="S51" s="55">
        <f>AVERAGE(N56:N59)</f>
        <v>9250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9250</v>
      </c>
      <c r="E52" s="20">
        <f t="shared" si="0"/>
        <v>9007.65</v>
      </c>
      <c r="F52" s="21">
        <v>57</v>
      </c>
      <c r="G52" s="22">
        <v>14</v>
      </c>
      <c r="H52" s="24">
        <v>14.15</v>
      </c>
      <c r="I52" s="20">
        <v>9250</v>
      </c>
      <c r="J52" s="20">
        <f t="shared" si="1"/>
        <v>9007.65</v>
      </c>
      <c r="K52" s="21">
        <v>89</v>
      </c>
      <c r="L52" s="24">
        <v>22</v>
      </c>
      <c r="M52" s="22">
        <v>22.15</v>
      </c>
      <c r="N52" s="20">
        <v>9250</v>
      </c>
      <c r="O52" s="20">
        <f t="shared" si="2"/>
        <v>9007.65</v>
      </c>
      <c r="Q52" s="54" t="s">
        <v>196</v>
      </c>
      <c r="S52" s="55">
        <f>AVERAGE(S28:S51)</f>
        <v>9250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9250</v>
      </c>
      <c r="E53" s="20">
        <f t="shared" si="0"/>
        <v>9007.65</v>
      </c>
      <c r="F53" s="21">
        <v>58</v>
      </c>
      <c r="G53" s="22">
        <v>14.15</v>
      </c>
      <c r="H53" s="24">
        <v>14.3</v>
      </c>
      <c r="I53" s="20">
        <v>9250</v>
      </c>
      <c r="J53" s="20">
        <f t="shared" si="1"/>
        <v>9007.65</v>
      </c>
      <c r="K53" s="21">
        <v>90</v>
      </c>
      <c r="L53" s="24">
        <v>22.15</v>
      </c>
      <c r="M53" s="22">
        <v>22.3</v>
      </c>
      <c r="N53" s="20">
        <v>9250</v>
      </c>
      <c r="O53" s="20">
        <f t="shared" si="2"/>
        <v>9007.65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9250</v>
      </c>
      <c r="E54" s="20">
        <f t="shared" si="0"/>
        <v>9007.65</v>
      </c>
      <c r="F54" s="21">
        <v>59</v>
      </c>
      <c r="G54" s="22">
        <v>14.3</v>
      </c>
      <c r="H54" s="24">
        <v>14.45</v>
      </c>
      <c r="I54" s="20">
        <v>9250</v>
      </c>
      <c r="J54" s="20">
        <f t="shared" si="1"/>
        <v>9007.65</v>
      </c>
      <c r="K54" s="21">
        <v>91</v>
      </c>
      <c r="L54" s="24">
        <v>22.3</v>
      </c>
      <c r="M54" s="22">
        <v>22.45</v>
      </c>
      <c r="N54" s="20">
        <v>9250</v>
      </c>
      <c r="O54" s="20">
        <f t="shared" si="2"/>
        <v>9007.65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9250</v>
      </c>
      <c r="E55" s="20">
        <f t="shared" si="0"/>
        <v>9007.65</v>
      </c>
      <c r="F55" s="21">
        <v>60</v>
      </c>
      <c r="G55" s="22">
        <v>14.45</v>
      </c>
      <c r="H55" s="22">
        <v>15</v>
      </c>
      <c r="I55" s="20">
        <v>9250</v>
      </c>
      <c r="J55" s="20">
        <f t="shared" si="1"/>
        <v>9007.65</v>
      </c>
      <c r="K55" s="21">
        <v>92</v>
      </c>
      <c r="L55" s="24">
        <v>22.45</v>
      </c>
      <c r="M55" s="22">
        <v>23</v>
      </c>
      <c r="N55" s="20">
        <v>9250</v>
      </c>
      <c r="O55" s="20">
        <f t="shared" si="2"/>
        <v>9007.65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9250</v>
      </c>
      <c r="E56" s="20">
        <f t="shared" si="0"/>
        <v>9007.65</v>
      </c>
      <c r="F56" s="21">
        <v>61</v>
      </c>
      <c r="G56" s="22">
        <v>15</v>
      </c>
      <c r="H56" s="22">
        <v>15.15</v>
      </c>
      <c r="I56" s="20">
        <v>9250</v>
      </c>
      <c r="J56" s="20">
        <f t="shared" si="1"/>
        <v>9007.65</v>
      </c>
      <c r="K56" s="21">
        <v>93</v>
      </c>
      <c r="L56" s="24">
        <v>23</v>
      </c>
      <c r="M56" s="22">
        <v>23.15</v>
      </c>
      <c r="N56" s="20">
        <v>9250</v>
      </c>
      <c r="O56" s="20">
        <f t="shared" si="2"/>
        <v>9007.65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9250</v>
      </c>
      <c r="E57" s="20">
        <f t="shared" si="0"/>
        <v>9007.65</v>
      </c>
      <c r="F57" s="21">
        <v>62</v>
      </c>
      <c r="G57" s="22">
        <v>15.15</v>
      </c>
      <c r="H57" s="22">
        <v>15.3</v>
      </c>
      <c r="I57" s="20">
        <v>9250</v>
      </c>
      <c r="J57" s="20">
        <f t="shared" si="1"/>
        <v>9007.65</v>
      </c>
      <c r="K57" s="21">
        <v>94</v>
      </c>
      <c r="L57" s="22">
        <v>23.15</v>
      </c>
      <c r="M57" s="22">
        <v>23.3</v>
      </c>
      <c r="N57" s="20">
        <v>9250</v>
      </c>
      <c r="O57" s="20">
        <f t="shared" si="2"/>
        <v>9007.65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9250</v>
      </c>
      <c r="E58" s="20">
        <f t="shared" si="0"/>
        <v>9007.65</v>
      </c>
      <c r="F58" s="21">
        <v>63</v>
      </c>
      <c r="G58" s="22">
        <v>15.3</v>
      </c>
      <c r="H58" s="22">
        <v>15.45</v>
      </c>
      <c r="I58" s="20">
        <v>9250</v>
      </c>
      <c r="J58" s="20">
        <f t="shared" si="1"/>
        <v>9007.65</v>
      </c>
      <c r="K58" s="21">
        <v>95</v>
      </c>
      <c r="L58" s="22">
        <v>23.3</v>
      </c>
      <c r="M58" s="22">
        <v>23.45</v>
      </c>
      <c r="N58" s="20">
        <v>9250</v>
      </c>
      <c r="O58" s="20">
        <f t="shared" si="2"/>
        <v>9007.65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9250</v>
      </c>
      <c r="E59" s="20">
        <f t="shared" si="0"/>
        <v>9007.65</v>
      </c>
      <c r="F59" s="21">
        <v>64</v>
      </c>
      <c r="G59" s="22">
        <v>15.45</v>
      </c>
      <c r="H59" s="22">
        <v>16</v>
      </c>
      <c r="I59" s="20">
        <v>9250</v>
      </c>
      <c r="J59" s="20">
        <f t="shared" si="1"/>
        <v>9007.65</v>
      </c>
      <c r="K59" s="26">
        <v>96</v>
      </c>
      <c r="L59" s="22">
        <v>23.45</v>
      </c>
      <c r="M59" s="27">
        <v>24</v>
      </c>
      <c r="N59" s="20">
        <v>9250</v>
      </c>
      <c r="O59" s="20">
        <f t="shared" si="2"/>
        <v>9007.65</v>
      </c>
    </row>
    <row r="60" spans="1:19" ht="12.75" customHeight="1">
      <c r="A60" s="28"/>
      <c r="B60" s="29"/>
      <c r="C60" s="30"/>
      <c r="D60" s="31">
        <f>SUM(D28:D59)</f>
        <v>296000</v>
      </c>
      <c r="E60" s="32">
        <f>SUM(E28:E59)</f>
        <v>288244.79999999993</v>
      </c>
      <c r="F60" s="33"/>
      <c r="G60" s="34"/>
      <c r="H60" s="34"/>
      <c r="I60" s="32">
        <f>SUM(I28:I59)</f>
        <v>296000</v>
      </c>
      <c r="J60" s="31">
        <f>SUM(J28:J59)</f>
        <v>288244.79999999993</v>
      </c>
      <c r="K60" s="33"/>
      <c r="L60" s="34"/>
      <c r="M60" s="34"/>
      <c r="N60" s="31">
        <f>SUM(N28:N59)</f>
        <v>296000</v>
      </c>
      <c r="O60" s="32">
        <f>SUM(O28:O59)</f>
        <v>288244.79999999993</v>
      </c>
      <c r="P60" s="12"/>
      <c r="Q60" s="35"/>
      <c r="R60" s="12"/>
    </row>
    <row r="64" spans="1:19" ht="12.75" customHeight="1">
      <c r="A64" t="s">
        <v>120</v>
      </c>
      <c r="B64">
        <f>SUM(D60,I60,N60)/(4000*1000)</f>
        <v>0.222</v>
      </c>
      <c r="C64">
        <f>ROUNDDOWN(SUM(E60,J60,O60)/(4000*1000),4)</f>
        <v>0.21609999999999999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42" t="s">
        <v>31</v>
      </c>
      <c r="B68" s="42"/>
      <c r="C68" s="42"/>
      <c r="D68" s="42"/>
      <c r="E68" s="42"/>
      <c r="F68" s="42"/>
      <c r="G68" s="42"/>
      <c r="H68" s="42"/>
      <c r="I68" s="42"/>
      <c r="J68" s="42"/>
      <c r="K68" s="42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Q27" sqref="Q27:S52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121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122</v>
      </c>
      <c r="N12" s="2" t="s">
        <v>123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119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194</v>
      </c>
      <c r="R27" s="53"/>
      <c r="S27" s="54" t="s">
        <v>195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9250</v>
      </c>
      <c r="E28" s="20">
        <f t="shared" ref="E28:E59" si="0">D28*(100-2.62)/100</f>
        <v>9007.65</v>
      </c>
      <c r="F28" s="21">
        <v>33</v>
      </c>
      <c r="G28" s="22">
        <v>8</v>
      </c>
      <c r="H28" s="22">
        <v>8.15</v>
      </c>
      <c r="I28" s="20">
        <v>9250</v>
      </c>
      <c r="J28" s="20">
        <f t="shared" ref="J28:J59" si="1">I28*(100-2.62)/100</f>
        <v>9007.65</v>
      </c>
      <c r="K28" s="21">
        <v>65</v>
      </c>
      <c r="L28" s="22">
        <v>16</v>
      </c>
      <c r="M28" s="22">
        <v>16.149999999999999</v>
      </c>
      <c r="N28" s="20">
        <v>9250</v>
      </c>
      <c r="O28" s="20">
        <f t="shared" ref="O28:O59" si="2">N28*(100-2.62)/100</f>
        <v>9007.65</v>
      </c>
      <c r="Q28" s="18">
        <v>0</v>
      </c>
      <c r="R28" s="19">
        <v>0.15</v>
      </c>
      <c r="S28" s="55">
        <f>AVERAGE(D28:D31)</f>
        <v>9250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9250</v>
      </c>
      <c r="E29" s="20">
        <f t="shared" si="0"/>
        <v>9007.65</v>
      </c>
      <c r="F29" s="21">
        <v>34</v>
      </c>
      <c r="G29" s="22">
        <v>8.15</v>
      </c>
      <c r="H29" s="22">
        <v>8.3000000000000007</v>
      </c>
      <c r="I29" s="20">
        <v>9250</v>
      </c>
      <c r="J29" s="20">
        <f t="shared" si="1"/>
        <v>9007.65</v>
      </c>
      <c r="K29" s="21">
        <v>66</v>
      </c>
      <c r="L29" s="22">
        <v>16.149999999999999</v>
      </c>
      <c r="M29" s="22">
        <v>16.3</v>
      </c>
      <c r="N29" s="20">
        <v>9250</v>
      </c>
      <c r="O29" s="20">
        <f t="shared" si="2"/>
        <v>9007.65</v>
      </c>
      <c r="Q29" s="22">
        <v>1</v>
      </c>
      <c r="R29" s="19">
        <v>1.1499999999999999</v>
      </c>
      <c r="S29" s="55">
        <f>AVERAGE(D32:D35)</f>
        <v>9250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9250</v>
      </c>
      <c r="E30" s="20">
        <f t="shared" si="0"/>
        <v>9007.65</v>
      </c>
      <c r="F30" s="21">
        <v>35</v>
      </c>
      <c r="G30" s="22">
        <v>8.3000000000000007</v>
      </c>
      <c r="H30" s="22">
        <v>8.4499999999999993</v>
      </c>
      <c r="I30" s="20">
        <v>9250</v>
      </c>
      <c r="J30" s="20">
        <f t="shared" si="1"/>
        <v>9007.65</v>
      </c>
      <c r="K30" s="21">
        <v>67</v>
      </c>
      <c r="L30" s="22">
        <v>16.3</v>
      </c>
      <c r="M30" s="22">
        <v>16.45</v>
      </c>
      <c r="N30" s="20">
        <v>9250</v>
      </c>
      <c r="O30" s="20">
        <f t="shared" si="2"/>
        <v>9007.65</v>
      </c>
      <c r="Q30" s="23">
        <v>2</v>
      </c>
      <c r="R30" s="19">
        <v>2.15</v>
      </c>
      <c r="S30" s="55">
        <f>AVERAGE(D36:D39)</f>
        <v>9250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9250</v>
      </c>
      <c r="E31" s="20">
        <f t="shared" si="0"/>
        <v>9007.65</v>
      </c>
      <c r="F31" s="21">
        <v>36</v>
      </c>
      <c r="G31" s="22">
        <v>8.4499999999999993</v>
      </c>
      <c r="H31" s="22">
        <v>9</v>
      </c>
      <c r="I31" s="20">
        <v>9250</v>
      </c>
      <c r="J31" s="20">
        <f t="shared" si="1"/>
        <v>9007.65</v>
      </c>
      <c r="K31" s="21">
        <v>68</v>
      </c>
      <c r="L31" s="22">
        <v>16.45</v>
      </c>
      <c r="M31" s="22">
        <v>17</v>
      </c>
      <c r="N31" s="20">
        <v>9250</v>
      </c>
      <c r="O31" s="20">
        <f t="shared" si="2"/>
        <v>9007.65</v>
      </c>
      <c r="Q31" s="23">
        <v>3</v>
      </c>
      <c r="R31" s="25">
        <v>3.15</v>
      </c>
      <c r="S31" s="55">
        <f>AVERAGE(D40:D43)</f>
        <v>9250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9250</v>
      </c>
      <c r="E32" s="20">
        <f t="shared" si="0"/>
        <v>9007.65</v>
      </c>
      <c r="F32" s="21">
        <v>37</v>
      </c>
      <c r="G32" s="22">
        <v>9</v>
      </c>
      <c r="H32" s="22">
        <v>9.15</v>
      </c>
      <c r="I32" s="20">
        <v>9250</v>
      </c>
      <c r="J32" s="20">
        <f t="shared" si="1"/>
        <v>9007.65</v>
      </c>
      <c r="K32" s="21">
        <v>69</v>
      </c>
      <c r="L32" s="22">
        <v>17</v>
      </c>
      <c r="M32" s="22">
        <v>17.149999999999999</v>
      </c>
      <c r="N32" s="20">
        <v>9250</v>
      </c>
      <c r="O32" s="20">
        <f t="shared" si="2"/>
        <v>9007.65</v>
      </c>
      <c r="Q32" s="23">
        <v>4</v>
      </c>
      <c r="R32" s="25">
        <v>4.1500000000000004</v>
      </c>
      <c r="S32" s="55">
        <f>AVERAGE(D44:D47)</f>
        <v>9250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9250</v>
      </c>
      <c r="E33" s="20">
        <f t="shared" si="0"/>
        <v>9007.65</v>
      </c>
      <c r="F33" s="21">
        <v>38</v>
      </c>
      <c r="G33" s="22">
        <v>9.15</v>
      </c>
      <c r="H33" s="22">
        <v>9.3000000000000007</v>
      </c>
      <c r="I33" s="20">
        <v>9250</v>
      </c>
      <c r="J33" s="20">
        <f t="shared" si="1"/>
        <v>9007.65</v>
      </c>
      <c r="K33" s="21">
        <v>70</v>
      </c>
      <c r="L33" s="22">
        <v>17.149999999999999</v>
      </c>
      <c r="M33" s="22">
        <v>17.3</v>
      </c>
      <c r="N33" s="20">
        <v>9250</v>
      </c>
      <c r="O33" s="20">
        <f t="shared" si="2"/>
        <v>9007.65</v>
      </c>
      <c r="Q33" s="22">
        <v>5</v>
      </c>
      <c r="R33" s="25">
        <v>5.15</v>
      </c>
      <c r="S33" s="55">
        <f>AVERAGE(D48:D51)</f>
        <v>9250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9250</v>
      </c>
      <c r="E34" s="20">
        <f t="shared" si="0"/>
        <v>9007.65</v>
      </c>
      <c r="F34" s="21">
        <v>39</v>
      </c>
      <c r="G34" s="22">
        <v>9.3000000000000007</v>
      </c>
      <c r="H34" s="22">
        <v>9.4499999999999993</v>
      </c>
      <c r="I34" s="20">
        <v>9250</v>
      </c>
      <c r="J34" s="20">
        <f t="shared" si="1"/>
        <v>9007.65</v>
      </c>
      <c r="K34" s="21">
        <v>71</v>
      </c>
      <c r="L34" s="22">
        <v>17.3</v>
      </c>
      <c r="M34" s="22">
        <v>17.45</v>
      </c>
      <c r="N34" s="20">
        <v>9250</v>
      </c>
      <c r="O34" s="20">
        <f t="shared" si="2"/>
        <v>9007.65</v>
      </c>
      <c r="Q34" s="22">
        <v>6</v>
      </c>
      <c r="R34" s="25">
        <v>6.15</v>
      </c>
      <c r="S34" s="55">
        <f>AVERAGE(D52:D55)</f>
        <v>9250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9250</v>
      </c>
      <c r="E35" s="20">
        <f t="shared" si="0"/>
        <v>9007.65</v>
      </c>
      <c r="F35" s="21">
        <v>40</v>
      </c>
      <c r="G35" s="22">
        <v>9.4499999999999993</v>
      </c>
      <c r="H35" s="22">
        <v>10</v>
      </c>
      <c r="I35" s="20">
        <v>9250</v>
      </c>
      <c r="J35" s="20">
        <f t="shared" si="1"/>
        <v>9007.65</v>
      </c>
      <c r="K35" s="21">
        <v>72</v>
      </c>
      <c r="L35" s="24">
        <v>17.45</v>
      </c>
      <c r="M35" s="22">
        <v>18</v>
      </c>
      <c r="N35" s="20">
        <v>9250</v>
      </c>
      <c r="O35" s="20">
        <f t="shared" si="2"/>
        <v>9007.65</v>
      </c>
      <c r="Q35" s="22">
        <v>7</v>
      </c>
      <c r="R35" s="25">
        <v>7.15</v>
      </c>
      <c r="S35" s="55">
        <f>AVERAGE(D56:D59)</f>
        <v>9250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9250</v>
      </c>
      <c r="E36" s="20">
        <f t="shared" si="0"/>
        <v>9007.65</v>
      </c>
      <c r="F36" s="21">
        <v>41</v>
      </c>
      <c r="G36" s="22">
        <v>10</v>
      </c>
      <c r="H36" s="24">
        <v>10.15</v>
      </c>
      <c r="I36" s="20">
        <v>9250</v>
      </c>
      <c r="J36" s="20">
        <f t="shared" si="1"/>
        <v>9007.65</v>
      </c>
      <c r="K36" s="21">
        <v>73</v>
      </c>
      <c r="L36" s="24">
        <v>18</v>
      </c>
      <c r="M36" s="22">
        <v>18.149999999999999</v>
      </c>
      <c r="N36" s="20">
        <v>9250</v>
      </c>
      <c r="O36" s="20">
        <f t="shared" si="2"/>
        <v>9007.65</v>
      </c>
      <c r="Q36" s="22">
        <v>8</v>
      </c>
      <c r="R36" s="22">
        <v>8.15</v>
      </c>
      <c r="S36" s="55">
        <f>AVERAGE(I28:I31)</f>
        <v>9250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9250</v>
      </c>
      <c r="E37" s="20">
        <f t="shared" si="0"/>
        <v>9007.65</v>
      </c>
      <c r="F37" s="21">
        <v>42</v>
      </c>
      <c r="G37" s="22">
        <v>10.15</v>
      </c>
      <c r="H37" s="24">
        <v>10.3</v>
      </c>
      <c r="I37" s="20">
        <v>9250</v>
      </c>
      <c r="J37" s="20">
        <f t="shared" si="1"/>
        <v>9007.65</v>
      </c>
      <c r="K37" s="21">
        <v>74</v>
      </c>
      <c r="L37" s="24">
        <v>18.149999999999999</v>
      </c>
      <c r="M37" s="22">
        <v>18.3</v>
      </c>
      <c r="N37" s="20">
        <v>9250</v>
      </c>
      <c r="O37" s="20">
        <f t="shared" si="2"/>
        <v>9007.65</v>
      </c>
      <c r="Q37" s="22">
        <v>9</v>
      </c>
      <c r="R37" s="22">
        <v>9.15</v>
      </c>
      <c r="S37" s="55">
        <f>AVERAGE(I32:I35)</f>
        <v>9250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9250</v>
      </c>
      <c r="E38" s="20">
        <f t="shared" si="0"/>
        <v>9007.65</v>
      </c>
      <c r="F38" s="21">
        <v>43</v>
      </c>
      <c r="G38" s="22">
        <v>10.3</v>
      </c>
      <c r="H38" s="24">
        <v>10.45</v>
      </c>
      <c r="I38" s="20">
        <v>9250</v>
      </c>
      <c r="J38" s="20">
        <f t="shared" si="1"/>
        <v>9007.65</v>
      </c>
      <c r="K38" s="21">
        <v>75</v>
      </c>
      <c r="L38" s="24">
        <v>18.3</v>
      </c>
      <c r="M38" s="22">
        <v>18.45</v>
      </c>
      <c r="N38" s="20">
        <v>9250</v>
      </c>
      <c r="O38" s="20">
        <f t="shared" si="2"/>
        <v>9007.65</v>
      </c>
      <c r="Q38" s="22">
        <v>10</v>
      </c>
      <c r="R38" s="24">
        <v>10.15</v>
      </c>
      <c r="S38" s="55">
        <f>AVERAGE(I36:I39)</f>
        <v>9250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9250</v>
      </c>
      <c r="E39" s="20">
        <f t="shared" si="0"/>
        <v>9007.65</v>
      </c>
      <c r="F39" s="21">
        <v>44</v>
      </c>
      <c r="G39" s="22">
        <v>10.45</v>
      </c>
      <c r="H39" s="24">
        <v>11</v>
      </c>
      <c r="I39" s="20">
        <v>9250</v>
      </c>
      <c r="J39" s="20">
        <f t="shared" si="1"/>
        <v>9007.65</v>
      </c>
      <c r="K39" s="21">
        <v>76</v>
      </c>
      <c r="L39" s="24">
        <v>18.45</v>
      </c>
      <c r="M39" s="22">
        <v>19</v>
      </c>
      <c r="N39" s="20">
        <v>9250</v>
      </c>
      <c r="O39" s="20">
        <f t="shared" si="2"/>
        <v>9007.65</v>
      </c>
      <c r="Q39" s="22">
        <v>11</v>
      </c>
      <c r="R39" s="24">
        <v>11.15</v>
      </c>
      <c r="S39" s="55">
        <f>AVERAGE(I40:I43)</f>
        <v>9250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9250</v>
      </c>
      <c r="E40" s="20">
        <f t="shared" si="0"/>
        <v>9007.65</v>
      </c>
      <c r="F40" s="21">
        <v>45</v>
      </c>
      <c r="G40" s="22">
        <v>11</v>
      </c>
      <c r="H40" s="24">
        <v>11.15</v>
      </c>
      <c r="I40" s="20">
        <v>9250</v>
      </c>
      <c r="J40" s="20">
        <f t="shared" si="1"/>
        <v>9007.65</v>
      </c>
      <c r="K40" s="21">
        <v>77</v>
      </c>
      <c r="L40" s="24">
        <v>19</v>
      </c>
      <c r="M40" s="22">
        <v>19.149999999999999</v>
      </c>
      <c r="N40" s="20">
        <v>9250</v>
      </c>
      <c r="O40" s="20">
        <f t="shared" si="2"/>
        <v>9007.65</v>
      </c>
      <c r="Q40" s="22">
        <v>12</v>
      </c>
      <c r="R40" s="24">
        <v>12.15</v>
      </c>
      <c r="S40" s="55">
        <f>AVERAGE(I44:I47)</f>
        <v>9250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9250</v>
      </c>
      <c r="E41" s="20">
        <f t="shared" si="0"/>
        <v>9007.65</v>
      </c>
      <c r="F41" s="21">
        <v>46</v>
      </c>
      <c r="G41" s="22">
        <v>11.15</v>
      </c>
      <c r="H41" s="24">
        <v>11.3</v>
      </c>
      <c r="I41" s="20">
        <v>9250</v>
      </c>
      <c r="J41" s="20">
        <f t="shared" si="1"/>
        <v>9007.65</v>
      </c>
      <c r="K41" s="21">
        <v>78</v>
      </c>
      <c r="L41" s="24">
        <v>19.149999999999999</v>
      </c>
      <c r="M41" s="22">
        <v>19.3</v>
      </c>
      <c r="N41" s="20">
        <v>9250</v>
      </c>
      <c r="O41" s="20">
        <f t="shared" si="2"/>
        <v>9007.65</v>
      </c>
      <c r="Q41" s="22">
        <v>13</v>
      </c>
      <c r="R41" s="24">
        <v>13.15</v>
      </c>
      <c r="S41" s="55">
        <f>AVERAGE(I48:I51)</f>
        <v>9250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9250</v>
      </c>
      <c r="E42" s="20">
        <f t="shared" si="0"/>
        <v>9007.65</v>
      </c>
      <c r="F42" s="21">
        <v>47</v>
      </c>
      <c r="G42" s="22">
        <v>11.3</v>
      </c>
      <c r="H42" s="24">
        <v>11.45</v>
      </c>
      <c r="I42" s="20">
        <v>9250</v>
      </c>
      <c r="J42" s="20">
        <f t="shared" si="1"/>
        <v>9007.65</v>
      </c>
      <c r="K42" s="21">
        <v>79</v>
      </c>
      <c r="L42" s="24">
        <v>19.3</v>
      </c>
      <c r="M42" s="22">
        <v>19.45</v>
      </c>
      <c r="N42" s="20">
        <v>9250</v>
      </c>
      <c r="O42" s="20">
        <f t="shared" si="2"/>
        <v>9007.65</v>
      </c>
      <c r="Q42" s="22">
        <v>14</v>
      </c>
      <c r="R42" s="24">
        <v>14.15</v>
      </c>
      <c r="S42" s="55">
        <f>AVERAGE(I52:I55)</f>
        <v>9250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9250</v>
      </c>
      <c r="E43" s="20">
        <f t="shared" si="0"/>
        <v>9007.65</v>
      </c>
      <c r="F43" s="21">
        <v>48</v>
      </c>
      <c r="G43" s="22">
        <v>11.45</v>
      </c>
      <c r="H43" s="24">
        <v>12</v>
      </c>
      <c r="I43" s="20">
        <v>9250</v>
      </c>
      <c r="J43" s="20">
        <f t="shared" si="1"/>
        <v>9007.65</v>
      </c>
      <c r="K43" s="21">
        <v>80</v>
      </c>
      <c r="L43" s="24">
        <v>19.45</v>
      </c>
      <c r="M43" s="22">
        <v>20</v>
      </c>
      <c r="N43" s="20">
        <v>9250</v>
      </c>
      <c r="O43" s="20">
        <f t="shared" si="2"/>
        <v>9007.65</v>
      </c>
      <c r="Q43" s="22">
        <v>15</v>
      </c>
      <c r="R43" s="22">
        <v>15.15</v>
      </c>
      <c r="S43" s="55">
        <f>AVERAGE(I56:I59)</f>
        <v>9250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9250</v>
      </c>
      <c r="E44" s="20">
        <f t="shared" si="0"/>
        <v>9007.65</v>
      </c>
      <c r="F44" s="21">
        <v>49</v>
      </c>
      <c r="G44" s="22">
        <v>12</v>
      </c>
      <c r="H44" s="24">
        <v>12.15</v>
      </c>
      <c r="I44" s="20">
        <v>9250</v>
      </c>
      <c r="J44" s="20">
        <f t="shared" si="1"/>
        <v>9007.65</v>
      </c>
      <c r="K44" s="21">
        <v>81</v>
      </c>
      <c r="L44" s="24">
        <v>20</v>
      </c>
      <c r="M44" s="22">
        <v>20.149999999999999</v>
      </c>
      <c r="N44" s="20">
        <v>9250</v>
      </c>
      <c r="O44" s="20">
        <f t="shared" si="2"/>
        <v>9007.65</v>
      </c>
      <c r="Q44" s="22">
        <v>16</v>
      </c>
      <c r="R44" s="22">
        <v>16.149999999999999</v>
      </c>
      <c r="S44" s="55">
        <f>AVERAGE(N28:N31)</f>
        <v>9250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9250</v>
      </c>
      <c r="E45" s="20">
        <f t="shared" si="0"/>
        <v>9007.65</v>
      </c>
      <c r="F45" s="21">
        <v>50</v>
      </c>
      <c r="G45" s="22">
        <v>12.15</v>
      </c>
      <c r="H45" s="24">
        <v>12.3</v>
      </c>
      <c r="I45" s="20">
        <v>9250</v>
      </c>
      <c r="J45" s="20">
        <f t="shared" si="1"/>
        <v>9007.65</v>
      </c>
      <c r="K45" s="21">
        <v>82</v>
      </c>
      <c r="L45" s="24">
        <v>20.149999999999999</v>
      </c>
      <c r="M45" s="22">
        <v>20.3</v>
      </c>
      <c r="N45" s="20">
        <v>9250</v>
      </c>
      <c r="O45" s="20">
        <f t="shared" si="2"/>
        <v>9007.65</v>
      </c>
      <c r="Q45" s="22">
        <v>17</v>
      </c>
      <c r="R45" s="22">
        <v>17.149999999999999</v>
      </c>
      <c r="S45" s="55">
        <f>AVERAGE(N32:N35)</f>
        <v>9250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9250</v>
      </c>
      <c r="E46" s="20">
        <f t="shared" si="0"/>
        <v>9007.65</v>
      </c>
      <c r="F46" s="21">
        <v>51</v>
      </c>
      <c r="G46" s="22">
        <v>12.3</v>
      </c>
      <c r="H46" s="24">
        <v>12.45</v>
      </c>
      <c r="I46" s="20">
        <v>9250</v>
      </c>
      <c r="J46" s="20">
        <f t="shared" si="1"/>
        <v>9007.65</v>
      </c>
      <c r="K46" s="21">
        <v>83</v>
      </c>
      <c r="L46" s="24">
        <v>20.3</v>
      </c>
      <c r="M46" s="22">
        <v>20.45</v>
      </c>
      <c r="N46" s="20">
        <v>9250</v>
      </c>
      <c r="O46" s="20">
        <f t="shared" si="2"/>
        <v>9007.65</v>
      </c>
      <c r="Q46" s="24">
        <v>18</v>
      </c>
      <c r="R46" s="22">
        <v>18.149999999999999</v>
      </c>
      <c r="S46" s="55">
        <f>AVERAGE(N36:N39)</f>
        <v>9250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9250</v>
      </c>
      <c r="E47" s="20">
        <f t="shared" si="0"/>
        <v>9007.65</v>
      </c>
      <c r="F47" s="21">
        <v>52</v>
      </c>
      <c r="G47" s="22">
        <v>12.45</v>
      </c>
      <c r="H47" s="24">
        <v>13</v>
      </c>
      <c r="I47" s="20">
        <v>9250</v>
      </c>
      <c r="J47" s="20">
        <f t="shared" si="1"/>
        <v>9007.65</v>
      </c>
      <c r="K47" s="21">
        <v>84</v>
      </c>
      <c r="L47" s="24">
        <v>20.45</v>
      </c>
      <c r="M47" s="22">
        <v>21</v>
      </c>
      <c r="N47" s="20">
        <v>9250</v>
      </c>
      <c r="O47" s="20">
        <f t="shared" si="2"/>
        <v>9007.65</v>
      </c>
      <c r="Q47" s="24">
        <v>19</v>
      </c>
      <c r="R47" s="22">
        <v>19.149999999999999</v>
      </c>
      <c r="S47" s="55">
        <f>AVERAGE(N40:N43)</f>
        <v>9250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9250</v>
      </c>
      <c r="E48" s="20">
        <f t="shared" si="0"/>
        <v>9007.65</v>
      </c>
      <c r="F48" s="21">
        <v>53</v>
      </c>
      <c r="G48" s="22">
        <v>13</v>
      </c>
      <c r="H48" s="24">
        <v>13.15</v>
      </c>
      <c r="I48" s="20">
        <v>9250</v>
      </c>
      <c r="J48" s="20">
        <f t="shared" si="1"/>
        <v>9007.65</v>
      </c>
      <c r="K48" s="21">
        <v>85</v>
      </c>
      <c r="L48" s="24">
        <v>21</v>
      </c>
      <c r="M48" s="22">
        <v>21.15</v>
      </c>
      <c r="N48" s="20">
        <v>9250</v>
      </c>
      <c r="O48" s="20">
        <f t="shared" si="2"/>
        <v>9007.65</v>
      </c>
      <c r="Q48" s="24">
        <v>20</v>
      </c>
      <c r="R48" s="22">
        <v>20.149999999999999</v>
      </c>
      <c r="S48" s="55">
        <f>AVERAGE(N44:N47)</f>
        <v>9250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9250</v>
      </c>
      <c r="E49" s="20">
        <f t="shared" si="0"/>
        <v>9007.65</v>
      </c>
      <c r="F49" s="21">
        <v>54</v>
      </c>
      <c r="G49" s="22">
        <v>13.15</v>
      </c>
      <c r="H49" s="24">
        <v>13.3</v>
      </c>
      <c r="I49" s="20">
        <v>9250</v>
      </c>
      <c r="J49" s="20">
        <f t="shared" si="1"/>
        <v>9007.65</v>
      </c>
      <c r="K49" s="21">
        <v>86</v>
      </c>
      <c r="L49" s="24">
        <v>21.15</v>
      </c>
      <c r="M49" s="22">
        <v>21.3</v>
      </c>
      <c r="N49" s="20">
        <v>9250</v>
      </c>
      <c r="O49" s="20">
        <f t="shared" si="2"/>
        <v>9007.65</v>
      </c>
      <c r="Q49" s="24">
        <v>21</v>
      </c>
      <c r="R49" s="22">
        <v>21.15</v>
      </c>
      <c r="S49" s="55">
        <f>AVERAGE(N48:N51)</f>
        <v>9250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9250</v>
      </c>
      <c r="E50" s="20">
        <f t="shared" si="0"/>
        <v>9007.65</v>
      </c>
      <c r="F50" s="21">
        <v>55</v>
      </c>
      <c r="G50" s="22">
        <v>13.3</v>
      </c>
      <c r="H50" s="24">
        <v>13.45</v>
      </c>
      <c r="I50" s="20">
        <v>9250</v>
      </c>
      <c r="J50" s="20">
        <f t="shared" si="1"/>
        <v>9007.65</v>
      </c>
      <c r="K50" s="21">
        <v>87</v>
      </c>
      <c r="L50" s="24">
        <v>21.3</v>
      </c>
      <c r="M50" s="22">
        <v>21.45</v>
      </c>
      <c r="N50" s="20">
        <v>9250</v>
      </c>
      <c r="O50" s="20">
        <f t="shared" si="2"/>
        <v>9007.65</v>
      </c>
      <c r="Q50" s="24">
        <v>22</v>
      </c>
      <c r="R50" s="22">
        <v>22.15</v>
      </c>
      <c r="S50" s="55">
        <f>AVERAGE(N52:N55)</f>
        <v>9250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9250</v>
      </c>
      <c r="E51" s="20">
        <f t="shared" si="0"/>
        <v>9007.65</v>
      </c>
      <c r="F51" s="21">
        <v>56</v>
      </c>
      <c r="G51" s="22">
        <v>13.45</v>
      </c>
      <c r="H51" s="24">
        <v>14</v>
      </c>
      <c r="I51" s="20">
        <v>9250</v>
      </c>
      <c r="J51" s="20">
        <f t="shared" si="1"/>
        <v>9007.65</v>
      </c>
      <c r="K51" s="21">
        <v>88</v>
      </c>
      <c r="L51" s="24">
        <v>21.45</v>
      </c>
      <c r="M51" s="22">
        <v>22</v>
      </c>
      <c r="N51" s="20">
        <v>9250</v>
      </c>
      <c r="O51" s="20">
        <f t="shared" si="2"/>
        <v>9007.65</v>
      </c>
      <c r="Q51" s="24">
        <v>23</v>
      </c>
      <c r="R51" s="22">
        <v>23.15</v>
      </c>
      <c r="S51" s="55">
        <f>AVERAGE(N56:N59)</f>
        <v>9250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9250</v>
      </c>
      <c r="E52" s="20">
        <f t="shared" si="0"/>
        <v>9007.65</v>
      </c>
      <c r="F52" s="21">
        <v>57</v>
      </c>
      <c r="G52" s="22">
        <v>14</v>
      </c>
      <c r="H52" s="24">
        <v>14.15</v>
      </c>
      <c r="I52" s="20">
        <v>9250</v>
      </c>
      <c r="J52" s="20">
        <f t="shared" si="1"/>
        <v>9007.65</v>
      </c>
      <c r="K52" s="21">
        <v>89</v>
      </c>
      <c r="L52" s="24">
        <v>22</v>
      </c>
      <c r="M52" s="22">
        <v>22.15</v>
      </c>
      <c r="N52" s="20">
        <v>9250</v>
      </c>
      <c r="O52" s="20">
        <f t="shared" si="2"/>
        <v>9007.65</v>
      </c>
      <c r="Q52" s="54" t="s">
        <v>196</v>
      </c>
      <c r="S52" s="55">
        <f>AVERAGE(S28:S51)</f>
        <v>9250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9250</v>
      </c>
      <c r="E53" s="20">
        <f t="shared" si="0"/>
        <v>9007.65</v>
      </c>
      <c r="F53" s="21">
        <v>58</v>
      </c>
      <c r="G53" s="22">
        <v>14.15</v>
      </c>
      <c r="H53" s="24">
        <v>14.3</v>
      </c>
      <c r="I53" s="20">
        <v>9250</v>
      </c>
      <c r="J53" s="20">
        <f t="shared" si="1"/>
        <v>9007.65</v>
      </c>
      <c r="K53" s="21">
        <v>90</v>
      </c>
      <c r="L53" s="24">
        <v>22.15</v>
      </c>
      <c r="M53" s="22">
        <v>22.3</v>
      </c>
      <c r="N53" s="20">
        <v>9250</v>
      </c>
      <c r="O53" s="20">
        <f t="shared" si="2"/>
        <v>9007.65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9250</v>
      </c>
      <c r="E54" s="20">
        <f t="shared" si="0"/>
        <v>9007.65</v>
      </c>
      <c r="F54" s="21">
        <v>59</v>
      </c>
      <c r="G54" s="22">
        <v>14.3</v>
      </c>
      <c r="H54" s="24">
        <v>14.45</v>
      </c>
      <c r="I54" s="20">
        <v>9250</v>
      </c>
      <c r="J54" s="20">
        <f t="shared" si="1"/>
        <v>9007.65</v>
      </c>
      <c r="K54" s="21">
        <v>91</v>
      </c>
      <c r="L54" s="24">
        <v>22.3</v>
      </c>
      <c r="M54" s="22">
        <v>22.45</v>
      </c>
      <c r="N54" s="20">
        <v>9250</v>
      </c>
      <c r="O54" s="20">
        <f t="shared" si="2"/>
        <v>9007.65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9250</v>
      </c>
      <c r="E55" s="20">
        <f t="shared" si="0"/>
        <v>9007.65</v>
      </c>
      <c r="F55" s="21">
        <v>60</v>
      </c>
      <c r="G55" s="22">
        <v>14.45</v>
      </c>
      <c r="H55" s="22">
        <v>15</v>
      </c>
      <c r="I55" s="20">
        <v>9250</v>
      </c>
      <c r="J55" s="20">
        <f t="shared" si="1"/>
        <v>9007.65</v>
      </c>
      <c r="K55" s="21">
        <v>92</v>
      </c>
      <c r="L55" s="24">
        <v>22.45</v>
      </c>
      <c r="M55" s="22">
        <v>23</v>
      </c>
      <c r="N55" s="20">
        <v>9250</v>
      </c>
      <c r="O55" s="20">
        <f t="shared" si="2"/>
        <v>9007.65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9250</v>
      </c>
      <c r="E56" s="20">
        <f t="shared" si="0"/>
        <v>9007.65</v>
      </c>
      <c r="F56" s="21">
        <v>61</v>
      </c>
      <c r="G56" s="22">
        <v>15</v>
      </c>
      <c r="H56" s="22">
        <v>15.15</v>
      </c>
      <c r="I56" s="20">
        <v>9250</v>
      </c>
      <c r="J56" s="20">
        <f t="shared" si="1"/>
        <v>9007.65</v>
      </c>
      <c r="K56" s="21">
        <v>93</v>
      </c>
      <c r="L56" s="24">
        <v>23</v>
      </c>
      <c r="M56" s="22">
        <v>23.15</v>
      </c>
      <c r="N56" s="20">
        <v>9250</v>
      </c>
      <c r="O56" s="20">
        <f t="shared" si="2"/>
        <v>9007.65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9250</v>
      </c>
      <c r="E57" s="20">
        <f t="shared" si="0"/>
        <v>9007.65</v>
      </c>
      <c r="F57" s="21">
        <v>62</v>
      </c>
      <c r="G57" s="22">
        <v>15.15</v>
      </c>
      <c r="H57" s="22">
        <v>15.3</v>
      </c>
      <c r="I57" s="20">
        <v>9250</v>
      </c>
      <c r="J57" s="20">
        <f t="shared" si="1"/>
        <v>9007.65</v>
      </c>
      <c r="K57" s="21">
        <v>94</v>
      </c>
      <c r="L57" s="22">
        <v>23.15</v>
      </c>
      <c r="M57" s="22">
        <v>23.3</v>
      </c>
      <c r="N57" s="20">
        <v>9250</v>
      </c>
      <c r="O57" s="20">
        <f t="shared" si="2"/>
        <v>9007.65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9250</v>
      </c>
      <c r="E58" s="20">
        <f t="shared" si="0"/>
        <v>9007.65</v>
      </c>
      <c r="F58" s="21">
        <v>63</v>
      </c>
      <c r="G58" s="22">
        <v>15.3</v>
      </c>
      <c r="H58" s="22">
        <v>15.45</v>
      </c>
      <c r="I58" s="20">
        <v>9250</v>
      </c>
      <c r="J58" s="20">
        <f t="shared" si="1"/>
        <v>9007.65</v>
      </c>
      <c r="K58" s="21">
        <v>95</v>
      </c>
      <c r="L58" s="22">
        <v>23.3</v>
      </c>
      <c r="M58" s="22">
        <v>23.45</v>
      </c>
      <c r="N58" s="20">
        <v>9250</v>
      </c>
      <c r="O58" s="20">
        <f t="shared" si="2"/>
        <v>9007.65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9250</v>
      </c>
      <c r="E59" s="20">
        <f t="shared" si="0"/>
        <v>9007.65</v>
      </c>
      <c r="F59" s="21">
        <v>64</v>
      </c>
      <c r="G59" s="22">
        <v>15.45</v>
      </c>
      <c r="H59" s="22">
        <v>16</v>
      </c>
      <c r="I59" s="20">
        <v>9250</v>
      </c>
      <c r="J59" s="20">
        <f t="shared" si="1"/>
        <v>9007.65</v>
      </c>
      <c r="K59" s="26">
        <v>96</v>
      </c>
      <c r="L59" s="22">
        <v>23.45</v>
      </c>
      <c r="M59" s="27">
        <v>24</v>
      </c>
      <c r="N59" s="20">
        <v>9250</v>
      </c>
      <c r="O59" s="20">
        <f t="shared" si="2"/>
        <v>9007.65</v>
      </c>
    </row>
    <row r="60" spans="1:19" ht="12.75" customHeight="1">
      <c r="A60" s="28"/>
      <c r="B60" s="29"/>
      <c r="C60" s="30"/>
      <c r="D60" s="31">
        <f>SUM(D28:D59)</f>
        <v>296000</v>
      </c>
      <c r="E60" s="32">
        <f>SUM(E28:E59)</f>
        <v>288244.79999999993</v>
      </c>
      <c r="F60" s="33"/>
      <c r="G60" s="34"/>
      <c r="H60" s="34"/>
      <c r="I60" s="32">
        <f>SUM(I28:I59)</f>
        <v>296000</v>
      </c>
      <c r="J60" s="31">
        <f>SUM(J28:J59)</f>
        <v>288244.79999999993</v>
      </c>
      <c r="K60" s="33"/>
      <c r="L60" s="34"/>
      <c r="M60" s="34"/>
      <c r="N60" s="31">
        <f>SUM(N28:N59)</f>
        <v>296000</v>
      </c>
      <c r="O60" s="32">
        <f>SUM(O28:O59)</f>
        <v>288244.79999999993</v>
      </c>
      <c r="P60" s="12"/>
      <c r="Q60" s="35"/>
      <c r="R60" s="12"/>
    </row>
    <row r="64" spans="1:19" ht="12.75" customHeight="1">
      <c r="A64" t="s">
        <v>124</v>
      </c>
      <c r="B64">
        <f>SUM(D60,I60,N60)/(4000*1000)</f>
        <v>0.222</v>
      </c>
      <c r="C64">
        <f>ROUNDDOWN(SUM(E60,J60,O60)/(4000*1000),4)</f>
        <v>0.21609999999999999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42" t="s">
        <v>31</v>
      </c>
      <c r="B68" s="42"/>
      <c r="C68" s="42"/>
      <c r="D68" s="42"/>
      <c r="E68" s="42"/>
      <c r="F68" s="42"/>
      <c r="G68" s="42"/>
      <c r="H68" s="42"/>
      <c r="I68" s="42"/>
      <c r="J68" s="42"/>
      <c r="K68" s="42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Q27" sqref="Q27:S52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125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126</v>
      </c>
      <c r="N12" s="2" t="s">
        <v>127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128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194</v>
      </c>
      <c r="R27" s="53"/>
      <c r="S27" s="54" t="s">
        <v>195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10790</v>
      </c>
      <c r="E28" s="20">
        <f t="shared" ref="E28:E59" si="0">D28*(100-2.62)/100</f>
        <v>10507.302</v>
      </c>
      <c r="F28" s="21">
        <v>33</v>
      </c>
      <c r="G28" s="22">
        <v>8</v>
      </c>
      <c r="H28" s="22">
        <v>8.15</v>
      </c>
      <c r="I28" s="20">
        <v>10790</v>
      </c>
      <c r="J28" s="20">
        <f t="shared" ref="J28:J59" si="1">I28*(100-2.62)/100</f>
        <v>10507.302</v>
      </c>
      <c r="K28" s="21">
        <v>65</v>
      </c>
      <c r="L28" s="22">
        <v>16</v>
      </c>
      <c r="M28" s="22">
        <v>16.149999999999999</v>
      </c>
      <c r="N28" s="20">
        <v>10790</v>
      </c>
      <c r="O28" s="20">
        <f t="shared" ref="O28:O59" si="2">N28*(100-2.62)/100</f>
        <v>10507.302</v>
      </c>
      <c r="Q28" s="18">
        <v>0</v>
      </c>
      <c r="R28" s="19">
        <v>0.15</v>
      </c>
      <c r="S28" s="55">
        <f>AVERAGE(D28:D31)</f>
        <v>10790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10790</v>
      </c>
      <c r="E29" s="20">
        <f t="shared" si="0"/>
        <v>10507.302</v>
      </c>
      <c r="F29" s="21">
        <v>34</v>
      </c>
      <c r="G29" s="22">
        <v>8.15</v>
      </c>
      <c r="H29" s="22">
        <v>8.3000000000000007</v>
      </c>
      <c r="I29" s="20">
        <v>10790</v>
      </c>
      <c r="J29" s="20">
        <f t="shared" si="1"/>
        <v>10507.302</v>
      </c>
      <c r="K29" s="21">
        <v>66</v>
      </c>
      <c r="L29" s="22">
        <v>16.149999999999999</v>
      </c>
      <c r="M29" s="22">
        <v>16.3</v>
      </c>
      <c r="N29" s="20">
        <v>10790</v>
      </c>
      <c r="O29" s="20">
        <f t="shared" si="2"/>
        <v>10507.302</v>
      </c>
      <c r="Q29" s="22">
        <v>1</v>
      </c>
      <c r="R29" s="19">
        <v>1.1499999999999999</v>
      </c>
      <c r="S29" s="55">
        <f>AVERAGE(D32:D35)</f>
        <v>10790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10790</v>
      </c>
      <c r="E30" s="20">
        <f t="shared" si="0"/>
        <v>10507.302</v>
      </c>
      <c r="F30" s="21">
        <v>35</v>
      </c>
      <c r="G30" s="22">
        <v>8.3000000000000007</v>
      </c>
      <c r="H30" s="22">
        <v>8.4499999999999993</v>
      </c>
      <c r="I30" s="20">
        <v>10790</v>
      </c>
      <c r="J30" s="20">
        <f t="shared" si="1"/>
        <v>10507.302</v>
      </c>
      <c r="K30" s="21">
        <v>67</v>
      </c>
      <c r="L30" s="22">
        <v>16.3</v>
      </c>
      <c r="M30" s="22">
        <v>16.45</v>
      </c>
      <c r="N30" s="20">
        <v>10790</v>
      </c>
      <c r="O30" s="20">
        <f t="shared" si="2"/>
        <v>10507.302</v>
      </c>
      <c r="Q30" s="23">
        <v>2</v>
      </c>
      <c r="R30" s="19">
        <v>2.15</v>
      </c>
      <c r="S30" s="55">
        <f>AVERAGE(D36:D39)</f>
        <v>10790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10790</v>
      </c>
      <c r="E31" s="20">
        <f t="shared" si="0"/>
        <v>10507.302</v>
      </c>
      <c r="F31" s="21">
        <v>36</v>
      </c>
      <c r="G31" s="22">
        <v>8.4499999999999993</v>
      </c>
      <c r="H31" s="22">
        <v>9</v>
      </c>
      <c r="I31" s="20">
        <v>10790</v>
      </c>
      <c r="J31" s="20">
        <f t="shared" si="1"/>
        <v>10507.302</v>
      </c>
      <c r="K31" s="21">
        <v>68</v>
      </c>
      <c r="L31" s="22">
        <v>16.45</v>
      </c>
      <c r="M31" s="22">
        <v>17</v>
      </c>
      <c r="N31" s="20">
        <v>10790</v>
      </c>
      <c r="O31" s="20">
        <f t="shared" si="2"/>
        <v>10507.302</v>
      </c>
      <c r="Q31" s="23">
        <v>3</v>
      </c>
      <c r="R31" s="25">
        <v>3.15</v>
      </c>
      <c r="S31" s="55">
        <f>AVERAGE(D40:D43)</f>
        <v>10790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10790</v>
      </c>
      <c r="E32" s="20">
        <f t="shared" si="0"/>
        <v>10507.302</v>
      </c>
      <c r="F32" s="21">
        <v>37</v>
      </c>
      <c r="G32" s="22">
        <v>9</v>
      </c>
      <c r="H32" s="22">
        <v>9.15</v>
      </c>
      <c r="I32" s="20">
        <v>10790</v>
      </c>
      <c r="J32" s="20">
        <f t="shared" si="1"/>
        <v>10507.302</v>
      </c>
      <c r="K32" s="21">
        <v>69</v>
      </c>
      <c r="L32" s="22">
        <v>17</v>
      </c>
      <c r="M32" s="22">
        <v>17.149999999999999</v>
      </c>
      <c r="N32" s="20">
        <v>10790</v>
      </c>
      <c r="O32" s="20">
        <f t="shared" si="2"/>
        <v>10507.302</v>
      </c>
      <c r="Q32" s="23">
        <v>4</v>
      </c>
      <c r="R32" s="25">
        <v>4.1500000000000004</v>
      </c>
      <c r="S32" s="55">
        <f>AVERAGE(D44:D47)</f>
        <v>10790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10790</v>
      </c>
      <c r="E33" s="20">
        <f t="shared" si="0"/>
        <v>10507.302</v>
      </c>
      <c r="F33" s="21">
        <v>38</v>
      </c>
      <c r="G33" s="22">
        <v>9.15</v>
      </c>
      <c r="H33" s="22">
        <v>9.3000000000000007</v>
      </c>
      <c r="I33" s="20">
        <v>10790</v>
      </c>
      <c r="J33" s="20">
        <f t="shared" si="1"/>
        <v>10507.302</v>
      </c>
      <c r="K33" s="21">
        <v>70</v>
      </c>
      <c r="L33" s="22">
        <v>17.149999999999999</v>
      </c>
      <c r="M33" s="22">
        <v>17.3</v>
      </c>
      <c r="N33" s="20">
        <v>10790</v>
      </c>
      <c r="O33" s="20">
        <f t="shared" si="2"/>
        <v>10507.302</v>
      </c>
      <c r="Q33" s="22">
        <v>5</v>
      </c>
      <c r="R33" s="25">
        <v>5.15</v>
      </c>
      <c r="S33" s="55">
        <f>AVERAGE(D48:D51)</f>
        <v>10790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10790</v>
      </c>
      <c r="E34" s="20">
        <f t="shared" si="0"/>
        <v>10507.302</v>
      </c>
      <c r="F34" s="21">
        <v>39</v>
      </c>
      <c r="G34" s="22">
        <v>9.3000000000000007</v>
      </c>
      <c r="H34" s="22">
        <v>9.4499999999999993</v>
      </c>
      <c r="I34" s="20">
        <v>10790</v>
      </c>
      <c r="J34" s="20">
        <f t="shared" si="1"/>
        <v>10507.302</v>
      </c>
      <c r="K34" s="21">
        <v>71</v>
      </c>
      <c r="L34" s="22">
        <v>17.3</v>
      </c>
      <c r="M34" s="22">
        <v>17.45</v>
      </c>
      <c r="N34" s="20">
        <v>10790</v>
      </c>
      <c r="O34" s="20">
        <f t="shared" si="2"/>
        <v>10507.302</v>
      </c>
      <c r="Q34" s="22">
        <v>6</v>
      </c>
      <c r="R34" s="25">
        <v>6.15</v>
      </c>
      <c r="S34" s="55">
        <f>AVERAGE(D52:D55)</f>
        <v>10790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10790</v>
      </c>
      <c r="E35" s="20">
        <f t="shared" si="0"/>
        <v>10507.302</v>
      </c>
      <c r="F35" s="21">
        <v>40</v>
      </c>
      <c r="G35" s="22">
        <v>9.4499999999999993</v>
      </c>
      <c r="H35" s="22">
        <v>10</v>
      </c>
      <c r="I35" s="20">
        <v>10790</v>
      </c>
      <c r="J35" s="20">
        <f t="shared" si="1"/>
        <v>10507.302</v>
      </c>
      <c r="K35" s="21">
        <v>72</v>
      </c>
      <c r="L35" s="24">
        <v>17.45</v>
      </c>
      <c r="M35" s="22">
        <v>18</v>
      </c>
      <c r="N35" s="20">
        <v>10790</v>
      </c>
      <c r="O35" s="20">
        <f t="shared" si="2"/>
        <v>10507.302</v>
      </c>
      <c r="Q35" s="22">
        <v>7</v>
      </c>
      <c r="R35" s="25">
        <v>7.15</v>
      </c>
      <c r="S35" s="55">
        <f>AVERAGE(D56:D59)</f>
        <v>10790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10790</v>
      </c>
      <c r="E36" s="20">
        <f t="shared" si="0"/>
        <v>10507.302</v>
      </c>
      <c r="F36" s="21">
        <v>41</v>
      </c>
      <c r="G36" s="22">
        <v>10</v>
      </c>
      <c r="H36" s="24">
        <v>10.15</v>
      </c>
      <c r="I36" s="20">
        <v>10790</v>
      </c>
      <c r="J36" s="20">
        <f t="shared" si="1"/>
        <v>10507.302</v>
      </c>
      <c r="K36" s="21">
        <v>73</v>
      </c>
      <c r="L36" s="24">
        <v>18</v>
      </c>
      <c r="M36" s="22">
        <v>18.149999999999999</v>
      </c>
      <c r="N36" s="20">
        <v>10790</v>
      </c>
      <c r="O36" s="20">
        <f t="shared" si="2"/>
        <v>10507.302</v>
      </c>
      <c r="Q36" s="22">
        <v>8</v>
      </c>
      <c r="R36" s="22">
        <v>8.15</v>
      </c>
      <c r="S36" s="55">
        <f>AVERAGE(I28:I31)</f>
        <v>10790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10790</v>
      </c>
      <c r="E37" s="20">
        <f t="shared" si="0"/>
        <v>10507.302</v>
      </c>
      <c r="F37" s="21">
        <v>42</v>
      </c>
      <c r="G37" s="22">
        <v>10.15</v>
      </c>
      <c r="H37" s="24">
        <v>10.3</v>
      </c>
      <c r="I37" s="20">
        <v>10790</v>
      </c>
      <c r="J37" s="20">
        <f t="shared" si="1"/>
        <v>10507.302</v>
      </c>
      <c r="K37" s="21">
        <v>74</v>
      </c>
      <c r="L37" s="24">
        <v>18.149999999999999</v>
      </c>
      <c r="M37" s="22">
        <v>18.3</v>
      </c>
      <c r="N37" s="20">
        <v>10790</v>
      </c>
      <c r="O37" s="20">
        <f t="shared" si="2"/>
        <v>10507.302</v>
      </c>
      <c r="Q37" s="22">
        <v>9</v>
      </c>
      <c r="R37" s="22">
        <v>9.15</v>
      </c>
      <c r="S37" s="55">
        <f>AVERAGE(I32:I35)</f>
        <v>10790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10790</v>
      </c>
      <c r="E38" s="20">
        <f t="shared" si="0"/>
        <v>10507.302</v>
      </c>
      <c r="F38" s="21">
        <v>43</v>
      </c>
      <c r="G38" s="22">
        <v>10.3</v>
      </c>
      <c r="H38" s="24">
        <v>10.45</v>
      </c>
      <c r="I38" s="20">
        <v>10790</v>
      </c>
      <c r="J38" s="20">
        <f t="shared" si="1"/>
        <v>10507.302</v>
      </c>
      <c r="K38" s="21">
        <v>75</v>
      </c>
      <c r="L38" s="24">
        <v>18.3</v>
      </c>
      <c r="M38" s="22">
        <v>18.45</v>
      </c>
      <c r="N38" s="20">
        <v>10790</v>
      </c>
      <c r="O38" s="20">
        <f t="shared" si="2"/>
        <v>10507.302</v>
      </c>
      <c r="Q38" s="22">
        <v>10</v>
      </c>
      <c r="R38" s="24">
        <v>10.15</v>
      </c>
      <c r="S38" s="55">
        <f>AVERAGE(I36:I39)</f>
        <v>10790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10790</v>
      </c>
      <c r="E39" s="20">
        <f t="shared" si="0"/>
        <v>10507.302</v>
      </c>
      <c r="F39" s="21">
        <v>44</v>
      </c>
      <c r="G39" s="22">
        <v>10.45</v>
      </c>
      <c r="H39" s="24">
        <v>11</v>
      </c>
      <c r="I39" s="20">
        <v>10790</v>
      </c>
      <c r="J39" s="20">
        <f t="shared" si="1"/>
        <v>10507.302</v>
      </c>
      <c r="K39" s="21">
        <v>76</v>
      </c>
      <c r="L39" s="24">
        <v>18.45</v>
      </c>
      <c r="M39" s="22">
        <v>19</v>
      </c>
      <c r="N39" s="20">
        <v>10790</v>
      </c>
      <c r="O39" s="20">
        <f t="shared" si="2"/>
        <v>10507.302</v>
      </c>
      <c r="Q39" s="22">
        <v>11</v>
      </c>
      <c r="R39" s="24">
        <v>11.15</v>
      </c>
      <c r="S39" s="55">
        <f>AVERAGE(I40:I43)</f>
        <v>10790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10790</v>
      </c>
      <c r="E40" s="20">
        <f t="shared" si="0"/>
        <v>10507.302</v>
      </c>
      <c r="F40" s="21">
        <v>45</v>
      </c>
      <c r="G40" s="22">
        <v>11</v>
      </c>
      <c r="H40" s="24">
        <v>11.15</v>
      </c>
      <c r="I40" s="20">
        <v>10790</v>
      </c>
      <c r="J40" s="20">
        <f t="shared" si="1"/>
        <v>10507.302</v>
      </c>
      <c r="K40" s="21">
        <v>77</v>
      </c>
      <c r="L40" s="24">
        <v>19</v>
      </c>
      <c r="M40" s="22">
        <v>19.149999999999999</v>
      </c>
      <c r="N40" s="20">
        <v>10790</v>
      </c>
      <c r="O40" s="20">
        <f t="shared" si="2"/>
        <v>10507.302</v>
      </c>
      <c r="Q40" s="22">
        <v>12</v>
      </c>
      <c r="R40" s="24">
        <v>12.15</v>
      </c>
      <c r="S40" s="55">
        <f>AVERAGE(I44:I47)</f>
        <v>10790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10790</v>
      </c>
      <c r="E41" s="20">
        <f t="shared" si="0"/>
        <v>10507.302</v>
      </c>
      <c r="F41" s="21">
        <v>46</v>
      </c>
      <c r="G41" s="22">
        <v>11.15</v>
      </c>
      <c r="H41" s="24">
        <v>11.3</v>
      </c>
      <c r="I41" s="20">
        <v>10790</v>
      </c>
      <c r="J41" s="20">
        <f t="shared" si="1"/>
        <v>10507.302</v>
      </c>
      <c r="K41" s="21">
        <v>78</v>
      </c>
      <c r="L41" s="24">
        <v>19.149999999999999</v>
      </c>
      <c r="M41" s="22">
        <v>19.3</v>
      </c>
      <c r="N41" s="20">
        <v>10790</v>
      </c>
      <c r="O41" s="20">
        <f t="shared" si="2"/>
        <v>10507.302</v>
      </c>
      <c r="Q41" s="22">
        <v>13</v>
      </c>
      <c r="R41" s="24">
        <v>13.15</v>
      </c>
      <c r="S41" s="55">
        <f>AVERAGE(I48:I51)</f>
        <v>10790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10790</v>
      </c>
      <c r="E42" s="20">
        <f t="shared" si="0"/>
        <v>10507.302</v>
      </c>
      <c r="F42" s="21">
        <v>47</v>
      </c>
      <c r="G42" s="22">
        <v>11.3</v>
      </c>
      <c r="H42" s="24">
        <v>11.45</v>
      </c>
      <c r="I42" s="20">
        <v>10790</v>
      </c>
      <c r="J42" s="20">
        <f t="shared" si="1"/>
        <v>10507.302</v>
      </c>
      <c r="K42" s="21">
        <v>79</v>
      </c>
      <c r="L42" s="24">
        <v>19.3</v>
      </c>
      <c r="M42" s="22">
        <v>19.45</v>
      </c>
      <c r="N42" s="20">
        <v>10790</v>
      </c>
      <c r="O42" s="20">
        <f t="shared" si="2"/>
        <v>10507.302</v>
      </c>
      <c r="Q42" s="22">
        <v>14</v>
      </c>
      <c r="R42" s="24">
        <v>14.15</v>
      </c>
      <c r="S42" s="55">
        <f>AVERAGE(I52:I55)</f>
        <v>10790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10790</v>
      </c>
      <c r="E43" s="20">
        <f t="shared" si="0"/>
        <v>10507.302</v>
      </c>
      <c r="F43" s="21">
        <v>48</v>
      </c>
      <c r="G43" s="22">
        <v>11.45</v>
      </c>
      <c r="H43" s="24">
        <v>12</v>
      </c>
      <c r="I43" s="20">
        <v>10790</v>
      </c>
      <c r="J43" s="20">
        <f t="shared" si="1"/>
        <v>10507.302</v>
      </c>
      <c r="K43" s="21">
        <v>80</v>
      </c>
      <c r="L43" s="24">
        <v>19.45</v>
      </c>
      <c r="M43" s="22">
        <v>20</v>
      </c>
      <c r="N43" s="20">
        <v>10790</v>
      </c>
      <c r="O43" s="20">
        <f t="shared" si="2"/>
        <v>10507.302</v>
      </c>
      <c r="Q43" s="22">
        <v>15</v>
      </c>
      <c r="R43" s="22">
        <v>15.15</v>
      </c>
      <c r="S43" s="55">
        <f>AVERAGE(I56:I59)</f>
        <v>10790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10790</v>
      </c>
      <c r="E44" s="20">
        <f t="shared" si="0"/>
        <v>10507.302</v>
      </c>
      <c r="F44" s="21">
        <v>49</v>
      </c>
      <c r="G44" s="22">
        <v>12</v>
      </c>
      <c r="H44" s="24">
        <v>12.15</v>
      </c>
      <c r="I44" s="20">
        <v>10790</v>
      </c>
      <c r="J44" s="20">
        <f t="shared" si="1"/>
        <v>10507.302</v>
      </c>
      <c r="K44" s="21">
        <v>81</v>
      </c>
      <c r="L44" s="24">
        <v>20</v>
      </c>
      <c r="M44" s="22">
        <v>20.149999999999999</v>
      </c>
      <c r="N44" s="20">
        <v>10790</v>
      </c>
      <c r="O44" s="20">
        <f t="shared" si="2"/>
        <v>10507.302</v>
      </c>
      <c r="Q44" s="22">
        <v>16</v>
      </c>
      <c r="R44" s="22">
        <v>16.149999999999999</v>
      </c>
      <c r="S44" s="55">
        <f>AVERAGE(N28:N31)</f>
        <v>10790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10790</v>
      </c>
      <c r="E45" s="20">
        <f t="shared" si="0"/>
        <v>10507.302</v>
      </c>
      <c r="F45" s="21">
        <v>50</v>
      </c>
      <c r="G45" s="22">
        <v>12.15</v>
      </c>
      <c r="H45" s="24">
        <v>12.3</v>
      </c>
      <c r="I45" s="20">
        <v>10790</v>
      </c>
      <c r="J45" s="20">
        <f t="shared" si="1"/>
        <v>10507.302</v>
      </c>
      <c r="K45" s="21">
        <v>82</v>
      </c>
      <c r="L45" s="24">
        <v>20.149999999999999</v>
      </c>
      <c r="M45" s="22">
        <v>20.3</v>
      </c>
      <c r="N45" s="20">
        <v>10790</v>
      </c>
      <c r="O45" s="20">
        <f t="shared" si="2"/>
        <v>10507.302</v>
      </c>
      <c r="Q45" s="22">
        <v>17</v>
      </c>
      <c r="R45" s="22">
        <v>17.149999999999999</v>
      </c>
      <c r="S45" s="55">
        <f>AVERAGE(N32:N35)</f>
        <v>10790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10790</v>
      </c>
      <c r="E46" s="20">
        <f t="shared" si="0"/>
        <v>10507.302</v>
      </c>
      <c r="F46" s="21">
        <v>51</v>
      </c>
      <c r="G46" s="22">
        <v>12.3</v>
      </c>
      <c r="H46" s="24">
        <v>12.45</v>
      </c>
      <c r="I46" s="20">
        <v>10790</v>
      </c>
      <c r="J46" s="20">
        <f t="shared" si="1"/>
        <v>10507.302</v>
      </c>
      <c r="K46" s="21">
        <v>83</v>
      </c>
      <c r="L46" s="24">
        <v>20.3</v>
      </c>
      <c r="M46" s="22">
        <v>20.45</v>
      </c>
      <c r="N46" s="20">
        <v>10790</v>
      </c>
      <c r="O46" s="20">
        <f t="shared" si="2"/>
        <v>10507.302</v>
      </c>
      <c r="Q46" s="24">
        <v>18</v>
      </c>
      <c r="R46" s="22">
        <v>18.149999999999999</v>
      </c>
      <c r="S46" s="55">
        <f>AVERAGE(N36:N39)</f>
        <v>10790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10790</v>
      </c>
      <c r="E47" s="20">
        <f t="shared" si="0"/>
        <v>10507.302</v>
      </c>
      <c r="F47" s="21">
        <v>52</v>
      </c>
      <c r="G47" s="22">
        <v>12.45</v>
      </c>
      <c r="H47" s="24">
        <v>13</v>
      </c>
      <c r="I47" s="20">
        <v>10790</v>
      </c>
      <c r="J47" s="20">
        <f t="shared" si="1"/>
        <v>10507.302</v>
      </c>
      <c r="K47" s="21">
        <v>84</v>
      </c>
      <c r="L47" s="24">
        <v>20.45</v>
      </c>
      <c r="M47" s="22">
        <v>21</v>
      </c>
      <c r="N47" s="20">
        <v>10790</v>
      </c>
      <c r="O47" s="20">
        <f t="shared" si="2"/>
        <v>10507.302</v>
      </c>
      <c r="Q47" s="24">
        <v>19</v>
      </c>
      <c r="R47" s="22">
        <v>19.149999999999999</v>
      </c>
      <c r="S47" s="55">
        <f>AVERAGE(N40:N43)</f>
        <v>10790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10790</v>
      </c>
      <c r="E48" s="20">
        <f t="shared" si="0"/>
        <v>10507.302</v>
      </c>
      <c r="F48" s="21">
        <v>53</v>
      </c>
      <c r="G48" s="22">
        <v>13</v>
      </c>
      <c r="H48" s="24">
        <v>13.15</v>
      </c>
      <c r="I48" s="20">
        <v>10790</v>
      </c>
      <c r="J48" s="20">
        <f t="shared" si="1"/>
        <v>10507.302</v>
      </c>
      <c r="K48" s="21">
        <v>85</v>
      </c>
      <c r="L48" s="24">
        <v>21</v>
      </c>
      <c r="M48" s="22">
        <v>21.15</v>
      </c>
      <c r="N48" s="20">
        <v>10790</v>
      </c>
      <c r="O48" s="20">
        <f t="shared" si="2"/>
        <v>10507.302</v>
      </c>
      <c r="Q48" s="24">
        <v>20</v>
      </c>
      <c r="R48" s="22">
        <v>20.149999999999999</v>
      </c>
      <c r="S48" s="55">
        <f>AVERAGE(N44:N47)</f>
        <v>10790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10790</v>
      </c>
      <c r="E49" s="20">
        <f t="shared" si="0"/>
        <v>10507.302</v>
      </c>
      <c r="F49" s="21">
        <v>54</v>
      </c>
      <c r="G49" s="22">
        <v>13.15</v>
      </c>
      <c r="H49" s="24">
        <v>13.3</v>
      </c>
      <c r="I49" s="20">
        <v>10790</v>
      </c>
      <c r="J49" s="20">
        <f t="shared" si="1"/>
        <v>10507.302</v>
      </c>
      <c r="K49" s="21">
        <v>86</v>
      </c>
      <c r="L49" s="24">
        <v>21.15</v>
      </c>
      <c r="M49" s="22">
        <v>21.3</v>
      </c>
      <c r="N49" s="20">
        <v>10790</v>
      </c>
      <c r="O49" s="20">
        <f t="shared" si="2"/>
        <v>10507.302</v>
      </c>
      <c r="Q49" s="24">
        <v>21</v>
      </c>
      <c r="R49" s="22">
        <v>21.15</v>
      </c>
      <c r="S49" s="55">
        <f>AVERAGE(N48:N51)</f>
        <v>10790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10790</v>
      </c>
      <c r="E50" s="20">
        <f t="shared" si="0"/>
        <v>10507.302</v>
      </c>
      <c r="F50" s="21">
        <v>55</v>
      </c>
      <c r="G50" s="22">
        <v>13.3</v>
      </c>
      <c r="H50" s="24">
        <v>13.45</v>
      </c>
      <c r="I50" s="20">
        <v>10790</v>
      </c>
      <c r="J50" s="20">
        <f t="shared" si="1"/>
        <v>10507.302</v>
      </c>
      <c r="K50" s="21">
        <v>87</v>
      </c>
      <c r="L50" s="24">
        <v>21.3</v>
      </c>
      <c r="M50" s="22">
        <v>21.45</v>
      </c>
      <c r="N50" s="20">
        <v>10790</v>
      </c>
      <c r="O50" s="20">
        <f t="shared" si="2"/>
        <v>10507.302</v>
      </c>
      <c r="Q50" s="24">
        <v>22</v>
      </c>
      <c r="R50" s="22">
        <v>22.15</v>
      </c>
      <c r="S50" s="55">
        <f>AVERAGE(N52:N55)</f>
        <v>10790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10790</v>
      </c>
      <c r="E51" s="20">
        <f t="shared" si="0"/>
        <v>10507.302</v>
      </c>
      <c r="F51" s="21">
        <v>56</v>
      </c>
      <c r="G51" s="22">
        <v>13.45</v>
      </c>
      <c r="H51" s="24">
        <v>14</v>
      </c>
      <c r="I51" s="20">
        <v>10790</v>
      </c>
      <c r="J51" s="20">
        <f t="shared" si="1"/>
        <v>10507.302</v>
      </c>
      <c r="K51" s="21">
        <v>88</v>
      </c>
      <c r="L51" s="24">
        <v>21.45</v>
      </c>
      <c r="M51" s="22">
        <v>22</v>
      </c>
      <c r="N51" s="20">
        <v>10790</v>
      </c>
      <c r="O51" s="20">
        <f t="shared" si="2"/>
        <v>10507.302</v>
      </c>
      <c r="Q51" s="24">
        <v>23</v>
      </c>
      <c r="R51" s="22">
        <v>23.15</v>
      </c>
      <c r="S51" s="55">
        <f>AVERAGE(N56:N59)</f>
        <v>10790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10790</v>
      </c>
      <c r="E52" s="20">
        <f t="shared" si="0"/>
        <v>10507.302</v>
      </c>
      <c r="F52" s="21">
        <v>57</v>
      </c>
      <c r="G52" s="22">
        <v>14</v>
      </c>
      <c r="H52" s="24">
        <v>14.15</v>
      </c>
      <c r="I52" s="20">
        <v>10790</v>
      </c>
      <c r="J52" s="20">
        <f t="shared" si="1"/>
        <v>10507.302</v>
      </c>
      <c r="K52" s="21">
        <v>89</v>
      </c>
      <c r="L52" s="24">
        <v>22</v>
      </c>
      <c r="M52" s="22">
        <v>22.15</v>
      </c>
      <c r="N52" s="20">
        <v>10790</v>
      </c>
      <c r="O52" s="20">
        <f t="shared" si="2"/>
        <v>10507.302</v>
      </c>
      <c r="Q52" s="54" t="s">
        <v>196</v>
      </c>
      <c r="S52" s="55">
        <f>AVERAGE(S28:S51)</f>
        <v>10790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10790</v>
      </c>
      <c r="E53" s="20">
        <f t="shared" si="0"/>
        <v>10507.302</v>
      </c>
      <c r="F53" s="21">
        <v>58</v>
      </c>
      <c r="G53" s="22">
        <v>14.15</v>
      </c>
      <c r="H53" s="24">
        <v>14.3</v>
      </c>
      <c r="I53" s="20">
        <v>10790</v>
      </c>
      <c r="J53" s="20">
        <f t="shared" si="1"/>
        <v>10507.302</v>
      </c>
      <c r="K53" s="21">
        <v>90</v>
      </c>
      <c r="L53" s="24">
        <v>22.15</v>
      </c>
      <c r="M53" s="22">
        <v>22.3</v>
      </c>
      <c r="N53" s="20">
        <v>10790</v>
      </c>
      <c r="O53" s="20">
        <f t="shared" si="2"/>
        <v>10507.302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10790</v>
      </c>
      <c r="E54" s="20">
        <f t="shared" si="0"/>
        <v>10507.302</v>
      </c>
      <c r="F54" s="21">
        <v>59</v>
      </c>
      <c r="G54" s="22">
        <v>14.3</v>
      </c>
      <c r="H54" s="24">
        <v>14.45</v>
      </c>
      <c r="I54" s="20">
        <v>10790</v>
      </c>
      <c r="J54" s="20">
        <f t="shared" si="1"/>
        <v>10507.302</v>
      </c>
      <c r="K54" s="21">
        <v>91</v>
      </c>
      <c r="L54" s="24">
        <v>22.3</v>
      </c>
      <c r="M54" s="22">
        <v>22.45</v>
      </c>
      <c r="N54" s="20">
        <v>10790</v>
      </c>
      <c r="O54" s="20">
        <f t="shared" si="2"/>
        <v>10507.302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10790</v>
      </c>
      <c r="E55" s="20">
        <f t="shared" si="0"/>
        <v>10507.302</v>
      </c>
      <c r="F55" s="21">
        <v>60</v>
      </c>
      <c r="G55" s="22">
        <v>14.45</v>
      </c>
      <c r="H55" s="22">
        <v>15</v>
      </c>
      <c r="I55" s="20">
        <v>10790</v>
      </c>
      <c r="J55" s="20">
        <f t="shared" si="1"/>
        <v>10507.302</v>
      </c>
      <c r="K55" s="21">
        <v>92</v>
      </c>
      <c r="L55" s="24">
        <v>22.45</v>
      </c>
      <c r="M55" s="22">
        <v>23</v>
      </c>
      <c r="N55" s="20">
        <v>10790</v>
      </c>
      <c r="O55" s="20">
        <f t="shared" si="2"/>
        <v>10507.302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10790</v>
      </c>
      <c r="E56" s="20">
        <f t="shared" si="0"/>
        <v>10507.302</v>
      </c>
      <c r="F56" s="21">
        <v>61</v>
      </c>
      <c r="G56" s="22">
        <v>15</v>
      </c>
      <c r="H56" s="22">
        <v>15.15</v>
      </c>
      <c r="I56" s="20">
        <v>10790</v>
      </c>
      <c r="J56" s="20">
        <f t="shared" si="1"/>
        <v>10507.302</v>
      </c>
      <c r="K56" s="21">
        <v>93</v>
      </c>
      <c r="L56" s="24">
        <v>23</v>
      </c>
      <c r="M56" s="22">
        <v>23.15</v>
      </c>
      <c r="N56" s="20">
        <v>10790</v>
      </c>
      <c r="O56" s="20">
        <f t="shared" si="2"/>
        <v>10507.302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10790</v>
      </c>
      <c r="E57" s="20">
        <f t="shared" si="0"/>
        <v>10507.302</v>
      </c>
      <c r="F57" s="21">
        <v>62</v>
      </c>
      <c r="G57" s="22">
        <v>15.15</v>
      </c>
      <c r="H57" s="22">
        <v>15.3</v>
      </c>
      <c r="I57" s="20">
        <v>10790</v>
      </c>
      <c r="J57" s="20">
        <f t="shared" si="1"/>
        <v>10507.302</v>
      </c>
      <c r="K57" s="21">
        <v>94</v>
      </c>
      <c r="L57" s="22">
        <v>23.15</v>
      </c>
      <c r="M57" s="22">
        <v>23.3</v>
      </c>
      <c r="N57" s="20">
        <v>10790</v>
      </c>
      <c r="O57" s="20">
        <f t="shared" si="2"/>
        <v>10507.302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10790</v>
      </c>
      <c r="E58" s="20">
        <f t="shared" si="0"/>
        <v>10507.302</v>
      </c>
      <c r="F58" s="21">
        <v>63</v>
      </c>
      <c r="G58" s="22">
        <v>15.3</v>
      </c>
      <c r="H58" s="22">
        <v>15.45</v>
      </c>
      <c r="I58" s="20">
        <v>10790</v>
      </c>
      <c r="J58" s="20">
        <f t="shared" si="1"/>
        <v>10507.302</v>
      </c>
      <c r="K58" s="21">
        <v>95</v>
      </c>
      <c r="L58" s="22">
        <v>23.3</v>
      </c>
      <c r="M58" s="22">
        <v>23.45</v>
      </c>
      <c r="N58" s="20">
        <v>10790</v>
      </c>
      <c r="O58" s="20">
        <f t="shared" si="2"/>
        <v>10507.302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10790</v>
      </c>
      <c r="E59" s="20">
        <f t="shared" si="0"/>
        <v>10507.302</v>
      </c>
      <c r="F59" s="21">
        <v>64</v>
      </c>
      <c r="G59" s="22">
        <v>15.45</v>
      </c>
      <c r="H59" s="22">
        <v>16</v>
      </c>
      <c r="I59" s="20">
        <v>10790</v>
      </c>
      <c r="J59" s="20">
        <f t="shared" si="1"/>
        <v>10507.302</v>
      </c>
      <c r="K59" s="26">
        <v>96</v>
      </c>
      <c r="L59" s="22">
        <v>23.45</v>
      </c>
      <c r="M59" s="27">
        <v>24</v>
      </c>
      <c r="N59" s="20">
        <v>10790</v>
      </c>
      <c r="O59" s="20">
        <f t="shared" si="2"/>
        <v>10507.302</v>
      </c>
    </row>
    <row r="60" spans="1:19" ht="12.75" customHeight="1">
      <c r="A60" s="28"/>
      <c r="B60" s="29"/>
      <c r="C60" s="30"/>
      <c r="D60" s="31">
        <f>SUM(D28:D59)</f>
        <v>345280</v>
      </c>
      <c r="E60" s="32">
        <f>SUM(E28:E59)</f>
        <v>336233.66400000011</v>
      </c>
      <c r="F60" s="33"/>
      <c r="G60" s="34"/>
      <c r="H60" s="34"/>
      <c r="I60" s="32">
        <f>SUM(I28:I59)</f>
        <v>345280</v>
      </c>
      <c r="J60" s="31">
        <f>SUM(J28:J59)</f>
        <v>336233.66400000011</v>
      </c>
      <c r="K60" s="33"/>
      <c r="L60" s="34"/>
      <c r="M60" s="34"/>
      <c r="N60" s="31">
        <f>SUM(N28:N59)</f>
        <v>345280</v>
      </c>
      <c r="O60" s="32">
        <f>SUM(O28:O59)</f>
        <v>336233.66400000011</v>
      </c>
      <c r="P60" s="12"/>
      <c r="Q60" s="35"/>
      <c r="R60" s="12"/>
    </row>
    <row r="64" spans="1:19" ht="12.75" customHeight="1">
      <c r="A64" t="s">
        <v>129</v>
      </c>
      <c r="B64">
        <f>SUM(D60,I60,N60)/(4000*1000)</f>
        <v>0.25896000000000002</v>
      </c>
      <c r="C64">
        <f>ROUNDDOWN(SUM(E60,J60,O60)/(4000*1000),4)</f>
        <v>0.25209999999999999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42" t="s">
        <v>31</v>
      </c>
      <c r="B68" s="42"/>
      <c r="C68" s="42"/>
      <c r="D68" s="42"/>
      <c r="E68" s="42"/>
      <c r="F68" s="42"/>
      <c r="G68" s="42"/>
      <c r="H68" s="42"/>
      <c r="I68" s="42"/>
      <c r="J68" s="42"/>
      <c r="K68" s="42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Q27" sqref="Q27:S52"/>
    </sheetView>
  </sheetViews>
  <sheetFormatPr defaultColWidth="9.140625" defaultRowHeight="12.75" customHeight="1"/>
  <cols>
    <col min="1" max="16384" width="9.140625" style="49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154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155</v>
      </c>
      <c r="N12" s="2" t="s">
        <v>156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128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194</v>
      </c>
      <c r="R27" s="53"/>
      <c r="S27" s="54" t="s">
        <v>195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10790</v>
      </c>
      <c r="E28" s="20">
        <f t="shared" ref="E28:E59" si="0">D28*(100-2.62)/100</f>
        <v>10507.302</v>
      </c>
      <c r="F28" s="21">
        <v>33</v>
      </c>
      <c r="G28" s="22">
        <v>8</v>
      </c>
      <c r="H28" s="22">
        <v>8.15</v>
      </c>
      <c r="I28" s="20">
        <v>10790</v>
      </c>
      <c r="J28" s="20">
        <f t="shared" ref="J28:J59" si="1">I28*(100-2.62)/100</f>
        <v>10507.302</v>
      </c>
      <c r="K28" s="21">
        <v>65</v>
      </c>
      <c r="L28" s="22">
        <v>16</v>
      </c>
      <c r="M28" s="22">
        <v>16.149999999999999</v>
      </c>
      <c r="N28" s="20">
        <v>10790</v>
      </c>
      <c r="O28" s="20">
        <f t="shared" ref="O28:O59" si="2">N28*(100-2.62)/100</f>
        <v>10507.302</v>
      </c>
      <c r="Q28" s="18">
        <v>0</v>
      </c>
      <c r="R28" s="19">
        <v>0.15</v>
      </c>
      <c r="S28" s="55">
        <f>AVERAGE(D28:D31)</f>
        <v>10790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10790</v>
      </c>
      <c r="E29" s="20">
        <f t="shared" si="0"/>
        <v>10507.302</v>
      </c>
      <c r="F29" s="21">
        <v>34</v>
      </c>
      <c r="G29" s="22">
        <v>8.15</v>
      </c>
      <c r="H29" s="22">
        <v>8.3000000000000007</v>
      </c>
      <c r="I29" s="20">
        <v>10790</v>
      </c>
      <c r="J29" s="20">
        <f t="shared" si="1"/>
        <v>10507.302</v>
      </c>
      <c r="K29" s="21">
        <v>66</v>
      </c>
      <c r="L29" s="22">
        <v>16.149999999999999</v>
      </c>
      <c r="M29" s="22">
        <v>16.3</v>
      </c>
      <c r="N29" s="20">
        <v>10790</v>
      </c>
      <c r="O29" s="20">
        <f t="shared" si="2"/>
        <v>10507.302</v>
      </c>
      <c r="Q29" s="22">
        <v>1</v>
      </c>
      <c r="R29" s="19">
        <v>1.1499999999999999</v>
      </c>
      <c r="S29" s="55">
        <f>AVERAGE(D32:D35)</f>
        <v>10790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10790</v>
      </c>
      <c r="E30" s="20">
        <f t="shared" si="0"/>
        <v>10507.302</v>
      </c>
      <c r="F30" s="21">
        <v>35</v>
      </c>
      <c r="G30" s="22">
        <v>8.3000000000000007</v>
      </c>
      <c r="H30" s="22">
        <v>8.4499999999999993</v>
      </c>
      <c r="I30" s="20">
        <v>10790</v>
      </c>
      <c r="J30" s="20">
        <f t="shared" si="1"/>
        <v>10507.302</v>
      </c>
      <c r="K30" s="21">
        <v>67</v>
      </c>
      <c r="L30" s="22">
        <v>16.3</v>
      </c>
      <c r="M30" s="22">
        <v>16.45</v>
      </c>
      <c r="N30" s="20">
        <v>10790</v>
      </c>
      <c r="O30" s="20">
        <f t="shared" si="2"/>
        <v>10507.302</v>
      </c>
      <c r="Q30" s="23">
        <v>2</v>
      </c>
      <c r="R30" s="19">
        <v>2.15</v>
      </c>
      <c r="S30" s="55">
        <f>AVERAGE(D36:D39)</f>
        <v>10790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10790</v>
      </c>
      <c r="E31" s="20">
        <f t="shared" si="0"/>
        <v>10507.302</v>
      </c>
      <c r="F31" s="21">
        <v>36</v>
      </c>
      <c r="G31" s="22">
        <v>8.4499999999999993</v>
      </c>
      <c r="H31" s="22">
        <v>9</v>
      </c>
      <c r="I31" s="20">
        <v>10790</v>
      </c>
      <c r="J31" s="20">
        <f t="shared" si="1"/>
        <v>10507.302</v>
      </c>
      <c r="K31" s="21">
        <v>68</v>
      </c>
      <c r="L31" s="22">
        <v>16.45</v>
      </c>
      <c r="M31" s="22">
        <v>17</v>
      </c>
      <c r="N31" s="20">
        <v>10790</v>
      </c>
      <c r="O31" s="20">
        <f t="shared" si="2"/>
        <v>10507.302</v>
      </c>
      <c r="Q31" s="23">
        <v>3</v>
      </c>
      <c r="R31" s="25">
        <v>3.15</v>
      </c>
      <c r="S31" s="55">
        <f>AVERAGE(D40:D43)</f>
        <v>10790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10790</v>
      </c>
      <c r="E32" s="20">
        <f t="shared" si="0"/>
        <v>10507.302</v>
      </c>
      <c r="F32" s="21">
        <v>37</v>
      </c>
      <c r="G32" s="22">
        <v>9</v>
      </c>
      <c r="H32" s="22">
        <v>9.15</v>
      </c>
      <c r="I32" s="20">
        <v>10790</v>
      </c>
      <c r="J32" s="20">
        <f t="shared" si="1"/>
        <v>10507.302</v>
      </c>
      <c r="K32" s="21">
        <v>69</v>
      </c>
      <c r="L32" s="22">
        <v>17</v>
      </c>
      <c r="M32" s="22">
        <v>17.149999999999999</v>
      </c>
      <c r="N32" s="20">
        <v>10790</v>
      </c>
      <c r="O32" s="20">
        <f t="shared" si="2"/>
        <v>10507.302</v>
      </c>
      <c r="Q32" s="23">
        <v>4</v>
      </c>
      <c r="R32" s="25">
        <v>4.1500000000000004</v>
      </c>
      <c r="S32" s="55">
        <f>AVERAGE(D44:D47)</f>
        <v>10790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10790</v>
      </c>
      <c r="E33" s="20">
        <f t="shared" si="0"/>
        <v>10507.302</v>
      </c>
      <c r="F33" s="21">
        <v>38</v>
      </c>
      <c r="G33" s="22">
        <v>9.15</v>
      </c>
      <c r="H33" s="22">
        <v>9.3000000000000007</v>
      </c>
      <c r="I33" s="20">
        <v>10790</v>
      </c>
      <c r="J33" s="20">
        <f t="shared" si="1"/>
        <v>10507.302</v>
      </c>
      <c r="K33" s="21">
        <v>70</v>
      </c>
      <c r="L33" s="22">
        <v>17.149999999999999</v>
      </c>
      <c r="M33" s="22">
        <v>17.3</v>
      </c>
      <c r="N33" s="20">
        <v>10790</v>
      </c>
      <c r="O33" s="20">
        <f t="shared" si="2"/>
        <v>10507.302</v>
      </c>
      <c r="Q33" s="22">
        <v>5</v>
      </c>
      <c r="R33" s="25">
        <v>5.15</v>
      </c>
      <c r="S33" s="55">
        <f>AVERAGE(D48:D51)</f>
        <v>10790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10790</v>
      </c>
      <c r="E34" s="20">
        <f t="shared" si="0"/>
        <v>10507.302</v>
      </c>
      <c r="F34" s="21">
        <v>39</v>
      </c>
      <c r="G34" s="22">
        <v>9.3000000000000007</v>
      </c>
      <c r="H34" s="22">
        <v>9.4499999999999993</v>
      </c>
      <c r="I34" s="20">
        <v>10790</v>
      </c>
      <c r="J34" s="20">
        <f t="shared" si="1"/>
        <v>10507.302</v>
      </c>
      <c r="K34" s="21">
        <v>71</v>
      </c>
      <c r="L34" s="22">
        <v>17.3</v>
      </c>
      <c r="M34" s="22">
        <v>17.45</v>
      </c>
      <c r="N34" s="20">
        <v>10790</v>
      </c>
      <c r="O34" s="20">
        <f t="shared" si="2"/>
        <v>10507.302</v>
      </c>
      <c r="Q34" s="22">
        <v>6</v>
      </c>
      <c r="R34" s="25">
        <v>6.15</v>
      </c>
      <c r="S34" s="55">
        <f>AVERAGE(D52:D55)</f>
        <v>10790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10790</v>
      </c>
      <c r="E35" s="20">
        <f t="shared" si="0"/>
        <v>10507.302</v>
      </c>
      <c r="F35" s="21">
        <v>40</v>
      </c>
      <c r="G35" s="22">
        <v>9.4499999999999993</v>
      </c>
      <c r="H35" s="22">
        <v>10</v>
      </c>
      <c r="I35" s="20">
        <v>10790</v>
      </c>
      <c r="J35" s="20">
        <f t="shared" si="1"/>
        <v>10507.302</v>
      </c>
      <c r="K35" s="21">
        <v>72</v>
      </c>
      <c r="L35" s="24">
        <v>17.45</v>
      </c>
      <c r="M35" s="22">
        <v>18</v>
      </c>
      <c r="N35" s="20">
        <v>10790</v>
      </c>
      <c r="O35" s="20">
        <f t="shared" si="2"/>
        <v>10507.302</v>
      </c>
      <c r="Q35" s="22">
        <v>7</v>
      </c>
      <c r="R35" s="25">
        <v>7.15</v>
      </c>
      <c r="S35" s="55">
        <f>AVERAGE(D56:D59)</f>
        <v>10790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10790</v>
      </c>
      <c r="E36" s="20">
        <f t="shared" si="0"/>
        <v>10507.302</v>
      </c>
      <c r="F36" s="21">
        <v>41</v>
      </c>
      <c r="G36" s="22">
        <v>10</v>
      </c>
      <c r="H36" s="24">
        <v>10.15</v>
      </c>
      <c r="I36" s="20">
        <v>10790</v>
      </c>
      <c r="J36" s="20">
        <f t="shared" si="1"/>
        <v>10507.302</v>
      </c>
      <c r="K36" s="21">
        <v>73</v>
      </c>
      <c r="L36" s="24">
        <v>18</v>
      </c>
      <c r="M36" s="22">
        <v>18.149999999999999</v>
      </c>
      <c r="N36" s="20">
        <v>10790</v>
      </c>
      <c r="O36" s="20">
        <f t="shared" si="2"/>
        <v>10507.302</v>
      </c>
      <c r="Q36" s="22">
        <v>8</v>
      </c>
      <c r="R36" s="22">
        <v>8.15</v>
      </c>
      <c r="S36" s="55">
        <f>AVERAGE(I28:I31)</f>
        <v>10790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10790</v>
      </c>
      <c r="E37" s="20">
        <f t="shared" si="0"/>
        <v>10507.302</v>
      </c>
      <c r="F37" s="21">
        <v>42</v>
      </c>
      <c r="G37" s="22">
        <v>10.15</v>
      </c>
      <c r="H37" s="24">
        <v>10.3</v>
      </c>
      <c r="I37" s="20">
        <v>10790</v>
      </c>
      <c r="J37" s="20">
        <f t="shared" si="1"/>
        <v>10507.302</v>
      </c>
      <c r="K37" s="21">
        <v>74</v>
      </c>
      <c r="L37" s="24">
        <v>18.149999999999999</v>
      </c>
      <c r="M37" s="22">
        <v>18.3</v>
      </c>
      <c r="N37" s="20">
        <v>10790</v>
      </c>
      <c r="O37" s="20">
        <f t="shared" si="2"/>
        <v>10507.302</v>
      </c>
      <c r="Q37" s="22">
        <v>9</v>
      </c>
      <c r="R37" s="22">
        <v>9.15</v>
      </c>
      <c r="S37" s="55">
        <f>AVERAGE(I32:I35)</f>
        <v>10790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10790</v>
      </c>
      <c r="E38" s="20">
        <f t="shared" si="0"/>
        <v>10507.302</v>
      </c>
      <c r="F38" s="21">
        <v>43</v>
      </c>
      <c r="G38" s="22">
        <v>10.3</v>
      </c>
      <c r="H38" s="24">
        <v>10.45</v>
      </c>
      <c r="I38" s="20">
        <v>10790</v>
      </c>
      <c r="J38" s="20">
        <f t="shared" si="1"/>
        <v>10507.302</v>
      </c>
      <c r="K38" s="21">
        <v>75</v>
      </c>
      <c r="L38" s="24">
        <v>18.3</v>
      </c>
      <c r="M38" s="22">
        <v>18.45</v>
      </c>
      <c r="N38" s="20">
        <v>10790</v>
      </c>
      <c r="O38" s="20">
        <f t="shared" si="2"/>
        <v>10507.302</v>
      </c>
      <c r="Q38" s="22">
        <v>10</v>
      </c>
      <c r="R38" s="24">
        <v>10.15</v>
      </c>
      <c r="S38" s="55">
        <f>AVERAGE(I36:I39)</f>
        <v>10790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10790</v>
      </c>
      <c r="E39" s="20">
        <f t="shared" si="0"/>
        <v>10507.302</v>
      </c>
      <c r="F39" s="21">
        <v>44</v>
      </c>
      <c r="G39" s="22">
        <v>10.45</v>
      </c>
      <c r="H39" s="24">
        <v>11</v>
      </c>
      <c r="I39" s="20">
        <v>10790</v>
      </c>
      <c r="J39" s="20">
        <f t="shared" si="1"/>
        <v>10507.302</v>
      </c>
      <c r="K39" s="21">
        <v>76</v>
      </c>
      <c r="L39" s="24">
        <v>18.45</v>
      </c>
      <c r="M39" s="22">
        <v>19</v>
      </c>
      <c r="N39" s="20">
        <v>10790</v>
      </c>
      <c r="O39" s="20">
        <f t="shared" si="2"/>
        <v>10507.302</v>
      </c>
      <c r="Q39" s="22">
        <v>11</v>
      </c>
      <c r="R39" s="24">
        <v>11.15</v>
      </c>
      <c r="S39" s="55">
        <f>AVERAGE(I40:I43)</f>
        <v>10790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10790</v>
      </c>
      <c r="E40" s="20">
        <f t="shared" si="0"/>
        <v>10507.302</v>
      </c>
      <c r="F40" s="21">
        <v>45</v>
      </c>
      <c r="G40" s="22">
        <v>11</v>
      </c>
      <c r="H40" s="24">
        <v>11.15</v>
      </c>
      <c r="I40" s="20">
        <v>10790</v>
      </c>
      <c r="J40" s="20">
        <f t="shared" si="1"/>
        <v>10507.302</v>
      </c>
      <c r="K40" s="21">
        <v>77</v>
      </c>
      <c r="L40" s="24">
        <v>19</v>
      </c>
      <c r="M40" s="22">
        <v>19.149999999999999</v>
      </c>
      <c r="N40" s="20">
        <v>10790</v>
      </c>
      <c r="O40" s="20">
        <f t="shared" si="2"/>
        <v>10507.302</v>
      </c>
      <c r="Q40" s="22">
        <v>12</v>
      </c>
      <c r="R40" s="24">
        <v>12.15</v>
      </c>
      <c r="S40" s="55">
        <f>AVERAGE(I44:I47)</f>
        <v>10790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10790</v>
      </c>
      <c r="E41" s="20">
        <f t="shared" si="0"/>
        <v>10507.302</v>
      </c>
      <c r="F41" s="21">
        <v>46</v>
      </c>
      <c r="G41" s="22">
        <v>11.15</v>
      </c>
      <c r="H41" s="24">
        <v>11.3</v>
      </c>
      <c r="I41" s="20">
        <v>10790</v>
      </c>
      <c r="J41" s="20">
        <f t="shared" si="1"/>
        <v>10507.302</v>
      </c>
      <c r="K41" s="21">
        <v>78</v>
      </c>
      <c r="L41" s="24">
        <v>19.149999999999999</v>
      </c>
      <c r="M41" s="22">
        <v>19.3</v>
      </c>
      <c r="N41" s="20">
        <v>10790</v>
      </c>
      <c r="O41" s="20">
        <f t="shared" si="2"/>
        <v>10507.302</v>
      </c>
      <c r="Q41" s="22">
        <v>13</v>
      </c>
      <c r="R41" s="24">
        <v>13.15</v>
      </c>
      <c r="S41" s="55">
        <f>AVERAGE(I48:I51)</f>
        <v>10790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10790</v>
      </c>
      <c r="E42" s="20">
        <f t="shared" si="0"/>
        <v>10507.302</v>
      </c>
      <c r="F42" s="21">
        <v>47</v>
      </c>
      <c r="G42" s="22">
        <v>11.3</v>
      </c>
      <c r="H42" s="24">
        <v>11.45</v>
      </c>
      <c r="I42" s="20">
        <v>10790</v>
      </c>
      <c r="J42" s="20">
        <f t="shared" si="1"/>
        <v>10507.302</v>
      </c>
      <c r="K42" s="21">
        <v>79</v>
      </c>
      <c r="L42" s="24">
        <v>19.3</v>
      </c>
      <c r="M42" s="22">
        <v>19.45</v>
      </c>
      <c r="N42" s="20">
        <v>10790</v>
      </c>
      <c r="O42" s="20">
        <f t="shared" si="2"/>
        <v>10507.302</v>
      </c>
      <c r="Q42" s="22">
        <v>14</v>
      </c>
      <c r="R42" s="24">
        <v>14.15</v>
      </c>
      <c r="S42" s="55">
        <f>AVERAGE(I52:I55)</f>
        <v>10790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10790</v>
      </c>
      <c r="E43" s="20">
        <f t="shared" si="0"/>
        <v>10507.302</v>
      </c>
      <c r="F43" s="21">
        <v>48</v>
      </c>
      <c r="G43" s="22">
        <v>11.45</v>
      </c>
      <c r="H43" s="24">
        <v>12</v>
      </c>
      <c r="I43" s="20">
        <v>10790</v>
      </c>
      <c r="J43" s="20">
        <f t="shared" si="1"/>
        <v>10507.302</v>
      </c>
      <c r="K43" s="21">
        <v>80</v>
      </c>
      <c r="L43" s="24">
        <v>19.45</v>
      </c>
      <c r="M43" s="22">
        <v>20</v>
      </c>
      <c r="N43" s="20">
        <v>10790</v>
      </c>
      <c r="O43" s="20">
        <f t="shared" si="2"/>
        <v>10507.302</v>
      </c>
      <c r="Q43" s="22">
        <v>15</v>
      </c>
      <c r="R43" s="22">
        <v>15.15</v>
      </c>
      <c r="S43" s="55">
        <f>AVERAGE(I56:I59)</f>
        <v>10790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10790</v>
      </c>
      <c r="E44" s="20">
        <f t="shared" si="0"/>
        <v>10507.302</v>
      </c>
      <c r="F44" s="21">
        <v>49</v>
      </c>
      <c r="G44" s="22">
        <v>12</v>
      </c>
      <c r="H44" s="24">
        <v>12.15</v>
      </c>
      <c r="I44" s="20">
        <v>10790</v>
      </c>
      <c r="J44" s="20">
        <f t="shared" si="1"/>
        <v>10507.302</v>
      </c>
      <c r="K44" s="21">
        <v>81</v>
      </c>
      <c r="L44" s="24">
        <v>20</v>
      </c>
      <c r="M44" s="22">
        <v>20.149999999999999</v>
      </c>
      <c r="N44" s="20">
        <v>10790</v>
      </c>
      <c r="O44" s="20">
        <f t="shared" si="2"/>
        <v>10507.302</v>
      </c>
      <c r="Q44" s="22">
        <v>16</v>
      </c>
      <c r="R44" s="22">
        <v>16.149999999999999</v>
      </c>
      <c r="S44" s="55">
        <f>AVERAGE(N28:N31)</f>
        <v>10790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10790</v>
      </c>
      <c r="E45" s="20">
        <f t="shared" si="0"/>
        <v>10507.302</v>
      </c>
      <c r="F45" s="21">
        <v>50</v>
      </c>
      <c r="G45" s="22">
        <v>12.15</v>
      </c>
      <c r="H45" s="24">
        <v>12.3</v>
      </c>
      <c r="I45" s="20">
        <v>10790</v>
      </c>
      <c r="J45" s="20">
        <f t="shared" si="1"/>
        <v>10507.302</v>
      </c>
      <c r="K45" s="21">
        <v>82</v>
      </c>
      <c r="L45" s="24">
        <v>20.149999999999999</v>
      </c>
      <c r="M45" s="22">
        <v>20.3</v>
      </c>
      <c r="N45" s="20">
        <v>10790</v>
      </c>
      <c r="O45" s="20">
        <f t="shared" si="2"/>
        <v>10507.302</v>
      </c>
      <c r="Q45" s="22">
        <v>17</v>
      </c>
      <c r="R45" s="22">
        <v>17.149999999999999</v>
      </c>
      <c r="S45" s="55">
        <f>AVERAGE(N32:N35)</f>
        <v>10790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10790</v>
      </c>
      <c r="E46" s="20">
        <f t="shared" si="0"/>
        <v>10507.302</v>
      </c>
      <c r="F46" s="21">
        <v>51</v>
      </c>
      <c r="G46" s="22">
        <v>12.3</v>
      </c>
      <c r="H46" s="24">
        <v>12.45</v>
      </c>
      <c r="I46" s="20">
        <v>10790</v>
      </c>
      <c r="J46" s="20">
        <f t="shared" si="1"/>
        <v>10507.302</v>
      </c>
      <c r="K46" s="21">
        <v>83</v>
      </c>
      <c r="L46" s="24">
        <v>20.3</v>
      </c>
      <c r="M46" s="22">
        <v>20.45</v>
      </c>
      <c r="N46" s="20">
        <v>10790</v>
      </c>
      <c r="O46" s="20">
        <f t="shared" si="2"/>
        <v>10507.302</v>
      </c>
      <c r="Q46" s="24">
        <v>18</v>
      </c>
      <c r="R46" s="22">
        <v>18.149999999999999</v>
      </c>
      <c r="S46" s="55">
        <f>AVERAGE(N36:N39)</f>
        <v>10790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10790</v>
      </c>
      <c r="E47" s="20">
        <f t="shared" si="0"/>
        <v>10507.302</v>
      </c>
      <c r="F47" s="21">
        <v>52</v>
      </c>
      <c r="G47" s="22">
        <v>12.45</v>
      </c>
      <c r="H47" s="24">
        <v>13</v>
      </c>
      <c r="I47" s="20">
        <v>10790</v>
      </c>
      <c r="J47" s="20">
        <f t="shared" si="1"/>
        <v>10507.302</v>
      </c>
      <c r="K47" s="21">
        <v>84</v>
      </c>
      <c r="L47" s="24">
        <v>20.45</v>
      </c>
      <c r="M47" s="22">
        <v>21</v>
      </c>
      <c r="N47" s="20">
        <v>10790</v>
      </c>
      <c r="O47" s="20">
        <f t="shared" si="2"/>
        <v>10507.302</v>
      </c>
      <c r="Q47" s="24">
        <v>19</v>
      </c>
      <c r="R47" s="22">
        <v>19.149999999999999</v>
      </c>
      <c r="S47" s="55">
        <f>AVERAGE(N40:N43)</f>
        <v>10790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10790</v>
      </c>
      <c r="E48" s="20">
        <f t="shared" si="0"/>
        <v>10507.302</v>
      </c>
      <c r="F48" s="21">
        <v>53</v>
      </c>
      <c r="G48" s="22">
        <v>13</v>
      </c>
      <c r="H48" s="24">
        <v>13.15</v>
      </c>
      <c r="I48" s="20">
        <v>10790</v>
      </c>
      <c r="J48" s="20">
        <f t="shared" si="1"/>
        <v>10507.302</v>
      </c>
      <c r="K48" s="21">
        <v>85</v>
      </c>
      <c r="L48" s="24">
        <v>21</v>
      </c>
      <c r="M48" s="22">
        <v>21.15</v>
      </c>
      <c r="N48" s="20">
        <v>10790</v>
      </c>
      <c r="O48" s="20">
        <f t="shared" si="2"/>
        <v>10507.302</v>
      </c>
      <c r="Q48" s="24">
        <v>20</v>
      </c>
      <c r="R48" s="22">
        <v>20.149999999999999</v>
      </c>
      <c r="S48" s="55">
        <f>AVERAGE(N44:N47)</f>
        <v>10790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10790</v>
      </c>
      <c r="E49" s="20">
        <f t="shared" si="0"/>
        <v>10507.302</v>
      </c>
      <c r="F49" s="21">
        <v>54</v>
      </c>
      <c r="G49" s="22">
        <v>13.15</v>
      </c>
      <c r="H49" s="24">
        <v>13.3</v>
      </c>
      <c r="I49" s="20">
        <v>10790</v>
      </c>
      <c r="J49" s="20">
        <f t="shared" si="1"/>
        <v>10507.302</v>
      </c>
      <c r="K49" s="21">
        <v>86</v>
      </c>
      <c r="L49" s="24">
        <v>21.15</v>
      </c>
      <c r="M49" s="22">
        <v>21.3</v>
      </c>
      <c r="N49" s="20">
        <v>10790</v>
      </c>
      <c r="O49" s="20">
        <f t="shared" si="2"/>
        <v>10507.302</v>
      </c>
      <c r="Q49" s="24">
        <v>21</v>
      </c>
      <c r="R49" s="22">
        <v>21.15</v>
      </c>
      <c r="S49" s="55">
        <f>AVERAGE(N48:N51)</f>
        <v>10790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10790</v>
      </c>
      <c r="E50" s="20">
        <f t="shared" si="0"/>
        <v>10507.302</v>
      </c>
      <c r="F50" s="21">
        <v>55</v>
      </c>
      <c r="G50" s="22">
        <v>13.3</v>
      </c>
      <c r="H50" s="24">
        <v>13.45</v>
      </c>
      <c r="I50" s="20">
        <v>10790</v>
      </c>
      <c r="J50" s="20">
        <f t="shared" si="1"/>
        <v>10507.302</v>
      </c>
      <c r="K50" s="21">
        <v>87</v>
      </c>
      <c r="L50" s="24">
        <v>21.3</v>
      </c>
      <c r="M50" s="22">
        <v>21.45</v>
      </c>
      <c r="N50" s="20">
        <v>10790</v>
      </c>
      <c r="O50" s="20">
        <f t="shared" si="2"/>
        <v>10507.302</v>
      </c>
      <c r="Q50" s="24">
        <v>22</v>
      </c>
      <c r="R50" s="22">
        <v>22.15</v>
      </c>
      <c r="S50" s="55">
        <f>AVERAGE(N52:N55)</f>
        <v>10790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10790</v>
      </c>
      <c r="E51" s="20">
        <f t="shared" si="0"/>
        <v>10507.302</v>
      </c>
      <c r="F51" s="21">
        <v>56</v>
      </c>
      <c r="G51" s="22">
        <v>13.45</v>
      </c>
      <c r="H51" s="24">
        <v>14</v>
      </c>
      <c r="I51" s="20">
        <v>10790</v>
      </c>
      <c r="J51" s="20">
        <f t="shared" si="1"/>
        <v>10507.302</v>
      </c>
      <c r="K51" s="21">
        <v>88</v>
      </c>
      <c r="L51" s="24">
        <v>21.45</v>
      </c>
      <c r="M51" s="22">
        <v>22</v>
      </c>
      <c r="N51" s="20">
        <v>10790</v>
      </c>
      <c r="O51" s="20">
        <f t="shared" si="2"/>
        <v>10507.302</v>
      </c>
      <c r="Q51" s="24">
        <v>23</v>
      </c>
      <c r="R51" s="22">
        <v>23.15</v>
      </c>
      <c r="S51" s="55">
        <f>AVERAGE(N56:N59)</f>
        <v>10790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10790</v>
      </c>
      <c r="E52" s="20">
        <f t="shared" si="0"/>
        <v>10507.302</v>
      </c>
      <c r="F52" s="21">
        <v>57</v>
      </c>
      <c r="G52" s="22">
        <v>14</v>
      </c>
      <c r="H52" s="24">
        <v>14.15</v>
      </c>
      <c r="I52" s="20">
        <v>10790</v>
      </c>
      <c r="J52" s="20">
        <f t="shared" si="1"/>
        <v>10507.302</v>
      </c>
      <c r="K52" s="21">
        <v>89</v>
      </c>
      <c r="L52" s="24">
        <v>22</v>
      </c>
      <c r="M52" s="22">
        <v>22.15</v>
      </c>
      <c r="N52" s="20">
        <v>10790</v>
      </c>
      <c r="O52" s="20">
        <f t="shared" si="2"/>
        <v>10507.302</v>
      </c>
      <c r="Q52" s="54" t="s">
        <v>196</v>
      </c>
      <c r="R52"/>
      <c r="S52" s="55">
        <f>AVERAGE(S28:S51)</f>
        <v>10790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10790</v>
      </c>
      <c r="E53" s="20">
        <f t="shared" si="0"/>
        <v>10507.302</v>
      </c>
      <c r="F53" s="21">
        <v>58</v>
      </c>
      <c r="G53" s="22">
        <v>14.15</v>
      </c>
      <c r="H53" s="24">
        <v>14.3</v>
      </c>
      <c r="I53" s="20">
        <v>10790</v>
      </c>
      <c r="J53" s="20">
        <f t="shared" si="1"/>
        <v>10507.302</v>
      </c>
      <c r="K53" s="21">
        <v>90</v>
      </c>
      <c r="L53" s="24">
        <v>22.15</v>
      </c>
      <c r="M53" s="22">
        <v>22.3</v>
      </c>
      <c r="N53" s="20">
        <v>10790</v>
      </c>
      <c r="O53" s="20">
        <f t="shared" si="2"/>
        <v>10507.302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10790</v>
      </c>
      <c r="E54" s="20">
        <f t="shared" si="0"/>
        <v>10507.302</v>
      </c>
      <c r="F54" s="21">
        <v>59</v>
      </c>
      <c r="G54" s="22">
        <v>14.3</v>
      </c>
      <c r="H54" s="24">
        <v>14.45</v>
      </c>
      <c r="I54" s="20">
        <v>10790</v>
      </c>
      <c r="J54" s="20">
        <f t="shared" si="1"/>
        <v>10507.302</v>
      </c>
      <c r="K54" s="21">
        <v>91</v>
      </c>
      <c r="L54" s="24">
        <v>22.3</v>
      </c>
      <c r="M54" s="22">
        <v>22.45</v>
      </c>
      <c r="N54" s="20">
        <v>10790</v>
      </c>
      <c r="O54" s="20">
        <f t="shared" si="2"/>
        <v>10507.302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10790</v>
      </c>
      <c r="E55" s="20">
        <f t="shared" si="0"/>
        <v>10507.302</v>
      </c>
      <c r="F55" s="21">
        <v>60</v>
      </c>
      <c r="G55" s="22">
        <v>14.45</v>
      </c>
      <c r="H55" s="22">
        <v>15</v>
      </c>
      <c r="I55" s="20">
        <v>10790</v>
      </c>
      <c r="J55" s="20">
        <f t="shared" si="1"/>
        <v>10507.302</v>
      </c>
      <c r="K55" s="21">
        <v>92</v>
      </c>
      <c r="L55" s="24">
        <v>22.45</v>
      </c>
      <c r="M55" s="22">
        <v>23</v>
      </c>
      <c r="N55" s="20">
        <v>10790</v>
      </c>
      <c r="O55" s="20">
        <f t="shared" si="2"/>
        <v>10507.302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10790</v>
      </c>
      <c r="E56" s="20">
        <f t="shared" si="0"/>
        <v>10507.302</v>
      </c>
      <c r="F56" s="21">
        <v>61</v>
      </c>
      <c r="G56" s="22">
        <v>15</v>
      </c>
      <c r="H56" s="22">
        <v>15.15</v>
      </c>
      <c r="I56" s="20">
        <v>10790</v>
      </c>
      <c r="J56" s="20">
        <f t="shared" si="1"/>
        <v>10507.302</v>
      </c>
      <c r="K56" s="21">
        <v>93</v>
      </c>
      <c r="L56" s="24">
        <v>23</v>
      </c>
      <c r="M56" s="22">
        <v>23.15</v>
      </c>
      <c r="N56" s="20">
        <v>10790</v>
      </c>
      <c r="O56" s="20">
        <f t="shared" si="2"/>
        <v>10507.302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10790</v>
      </c>
      <c r="E57" s="20">
        <f t="shared" si="0"/>
        <v>10507.302</v>
      </c>
      <c r="F57" s="21">
        <v>62</v>
      </c>
      <c r="G57" s="22">
        <v>15.15</v>
      </c>
      <c r="H57" s="22">
        <v>15.3</v>
      </c>
      <c r="I57" s="20">
        <v>10790</v>
      </c>
      <c r="J57" s="20">
        <f t="shared" si="1"/>
        <v>10507.302</v>
      </c>
      <c r="K57" s="21">
        <v>94</v>
      </c>
      <c r="L57" s="22">
        <v>23.15</v>
      </c>
      <c r="M57" s="22">
        <v>23.3</v>
      </c>
      <c r="N57" s="20">
        <v>10790</v>
      </c>
      <c r="O57" s="20">
        <f t="shared" si="2"/>
        <v>10507.302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10790</v>
      </c>
      <c r="E58" s="20">
        <f t="shared" si="0"/>
        <v>10507.302</v>
      </c>
      <c r="F58" s="21">
        <v>63</v>
      </c>
      <c r="G58" s="22">
        <v>15.3</v>
      </c>
      <c r="H58" s="22">
        <v>15.45</v>
      </c>
      <c r="I58" s="20">
        <v>10790</v>
      </c>
      <c r="J58" s="20">
        <f t="shared" si="1"/>
        <v>10507.302</v>
      </c>
      <c r="K58" s="21">
        <v>95</v>
      </c>
      <c r="L58" s="22">
        <v>23.3</v>
      </c>
      <c r="M58" s="22">
        <v>23.45</v>
      </c>
      <c r="N58" s="20">
        <v>10790</v>
      </c>
      <c r="O58" s="20">
        <f t="shared" si="2"/>
        <v>10507.302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10790</v>
      </c>
      <c r="E59" s="20">
        <f t="shared" si="0"/>
        <v>10507.302</v>
      </c>
      <c r="F59" s="21">
        <v>64</v>
      </c>
      <c r="G59" s="22">
        <v>15.45</v>
      </c>
      <c r="H59" s="22">
        <v>16</v>
      </c>
      <c r="I59" s="20">
        <v>10790</v>
      </c>
      <c r="J59" s="20">
        <f t="shared" si="1"/>
        <v>10507.302</v>
      </c>
      <c r="K59" s="26">
        <v>96</v>
      </c>
      <c r="L59" s="22">
        <v>23.45</v>
      </c>
      <c r="M59" s="27">
        <v>24</v>
      </c>
      <c r="N59" s="20">
        <v>10790</v>
      </c>
      <c r="O59" s="20">
        <f t="shared" si="2"/>
        <v>10507.302</v>
      </c>
    </row>
    <row r="60" spans="1:19" ht="12.75" customHeight="1">
      <c r="A60" s="28"/>
      <c r="B60" s="29"/>
      <c r="C60" s="30"/>
      <c r="D60" s="31">
        <f>SUM(D28:D59)</f>
        <v>345280</v>
      </c>
      <c r="E60" s="32">
        <f>SUM(E28:E59)</f>
        <v>336233.66400000011</v>
      </c>
      <c r="F60" s="33"/>
      <c r="G60" s="34"/>
      <c r="H60" s="34"/>
      <c r="I60" s="32">
        <f>SUM(I28:I59)</f>
        <v>345280</v>
      </c>
      <c r="J60" s="31">
        <f>SUM(J28:J59)</f>
        <v>336233.66400000011</v>
      </c>
      <c r="K60" s="33"/>
      <c r="L60" s="34"/>
      <c r="M60" s="34"/>
      <c r="N60" s="31">
        <f>SUM(N28:N59)</f>
        <v>345280</v>
      </c>
      <c r="O60" s="32">
        <f>SUM(O28:O59)</f>
        <v>336233.66400000011</v>
      </c>
      <c r="P60" s="12"/>
      <c r="Q60" s="35"/>
      <c r="R60" s="12"/>
    </row>
    <row r="64" spans="1:19" ht="12.75" customHeight="1">
      <c r="A64" s="49" t="s">
        <v>157</v>
      </c>
      <c r="B64" s="49">
        <f>SUM(D60,I60,N60)/(4000*1000)</f>
        <v>0.25896000000000002</v>
      </c>
      <c r="C64" s="49">
        <f>ROUNDDOWN(SUM(E60,J60,O60)/(4000*1000),4)</f>
        <v>0.25209999999999999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42" t="s">
        <v>31</v>
      </c>
      <c r="B68" s="42"/>
      <c r="C68" s="42"/>
      <c r="D68" s="42"/>
      <c r="E68" s="42"/>
      <c r="F68" s="42"/>
      <c r="G68" s="42"/>
      <c r="H68" s="42"/>
      <c r="I68" s="42"/>
      <c r="J68" s="42"/>
      <c r="K68" s="42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Q27" sqref="Q27:S52"/>
    </sheetView>
  </sheetViews>
  <sheetFormatPr defaultColWidth="9.140625" defaultRowHeight="12.75" customHeight="1"/>
  <cols>
    <col min="1" max="16384" width="9.140625" style="49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158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159</v>
      </c>
      <c r="N12" s="2" t="s">
        <v>160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161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194</v>
      </c>
      <c r="R27" s="53"/>
      <c r="S27" s="54" t="s">
        <v>195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11810</v>
      </c>
      <c r="E28" s="20">
        <f t="shared" ref="E28:E59" si="0">D28*(100-2.62)/100</f>
        <v>11500.578000000001</v>
      </c>
      <c r="F28" s="21">
        <v>33</v>
      </c>
      <c r="G28" s="22">
        <v>8</v>
      </c>
      <c r="H28" s="22">
        <v>8.15</v>
      </c>
      <c r="I28" s="20">
        <v>11810</v>
      </c>
      <c r="J28" s="20">
        <f t="shared" ref="J28:J59" si="1">I28*(100-2.62)/100</f>
        <v>11500.578000000001</v>
      </c>
      <c r="K28" s="21">
        <v>65</v>
      </c>
      <c r="L28" s="22">
        <v>16</v>
      </c>
      <c r="M28" s="22">
        <v>16.149999999999999</v>
      </c>
      <c r="N28" s="20">
        <v>11810</v>
      </c>
      <c r="O28" s="20">
        <f t="shared" ref="O28:O59" si="2">N28*(100-2.62)/100</f>
        <v>11500.578000000001</v>
      </c>
      <c r="Q28" s="18">
        <v>0</v>
      </c>
      <c r="R28" s="19">
        <v>0.15</v>
      </c>
      <c r="S28" s="55">
        <f>AVERAGE(D28:D31)</f>
        <v>11810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11810</v>
      </c>
      <c r="E29" s="20">
        <f t="shared" si="0"/>
        <v>11500.578000000001</v>
      </c>
      <c r="F29" s="21">
        <v>34</v>
      </c>
      <c r="G29" s="22">
        <v>8.15</v>
      </c>
      <c r="H29" s="22">
        <v>8.3000000000000007</v>
      </c>
      <c r="I29" s="20">
        <v>11810</v>
      </c>
      <c r="J29" s="20">
        <f t="shared" si="1"/>
        <v>11500.578000000001</v>
      </c>
      <c r="K29" s="21">
        <v>66</v>
      </c>
      <c r="L29" s="22">
        <v>16.149999999999999</v>
      </c>
      <c r="M29" s="22">
        <v>16.3</v>
      </c>
      <c r="N29" s="20">
        <v>11810</v>
      </c>
      <c r="O29" s="20">
        <f t="shared" si="2"/>
        <v>11500.578000000001</v>
      </c>
      <c r="Q29" s="22">
        <v>1</v>
      </c>
      <c r="R29" s="19">
        <v>1.1499999999999999</v>
      </c>
      <c r="S29" s="55">
        <f>AVERAGE(D32:D35)</f>
        <v>11810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11810</v>
      </c>
      <c r="E30" s="20">
        <f t="shared" si="0"/>
        <v>11500.578000000001</v>
      </c>
      <c r="F30" s="21">
        <v>35</v>
      </c>
      <c r="G30" s="22">
        <v>8.3000000000000007</v>
      </c>
      <c r="H30" s="22">
        <v>8.4499999999999993</v>
      </c>
      <c r="I30" s="20">
        <v>11810</v>
      </c>
      <c r="J30" s="20">
        <f t="shared" si="1"/>
        <v>11500.578000000001</v>
      </c>
      <c r="K30" s="21">
        <v>67</v>
      </c>
      <c r="L30" s="22">
        <v>16.3</v>
      </c>
      <c r="M30" s="22">
        <v>16.45</v>
      </c>
      <c r="N30" s="20">
        <v>11810</v>
      </c>
      <c r="O30" s="20">
        <f t="shared" si="2"/>
        <v>11500.578000000001</v>
      </c>
      <c r="Q30" s="23">
        <v>2</v>
      </c>
      <c r="R30" s="19">
        <v>2.15</v>
      </c>
      <c r="S30" s="55">
        <f>AVERAGE(D36:D39)</f>
        <v>11810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11810</v>
      </c>
      <c r="E31" s="20">
        <f t="shared" si="0"/>
        <v>11500.578000000001</v>
      </c>
      <c r="F31" s="21">
        <v>36</v>
      </c>
      <c r="G31" s="22">
        <v>8.4499999999999993</v>
      </c>
      <c r="H31" s="22">
        <v>9</v>
      </c>
      <c r="I31" s="20">
        <v>11810</v>
      </c>
      <c r="J31" s="20">
        <f t="shared" si="1"/>
        <v>11500.578000000001</v>
      </c>
      <c r="K31" s="21">
        <v>68</v>
      </c>
      <c r="L31" s="22">
        <v>16.45</v>
      </c>
      <c r="M31" s="22">
        <v>17</v>
      </c>
      <c r="N31" s="20">
        <v>11810</v>
      </c>
      <c r="O31" s="20">
        <f t="shared" si="2"/>
        <v>11500.578000000001</v>
      </c>
      <c r="Q31" s="23">
        <v>3</v>
      </c>
      <c r="R31" s="25">
        <v>3.15</v>
      </c>
      <c r="S31" s="55">
        <f>AVERAGE(D40:D43)</f>
        <v>11810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11810</v>
      </c>
      <c r="E32" s="20">
        <f t="shared" si="0"/>
        <v>11500.578000000001</v>
      </c>
      <c r="F32" s="21">
        <v>37</v>
      </c>
      <c r="G32" s="22">
        <v>9</v>
      </c>
      <c r="H32" s="22">
        <v>9.15</v>
      </c>
      <c r="I32" s="20">
        <v>11810</v>
      </c>
      <c r="J32" s="20">
        <f t="shared" si="1"/>
        <v>11500.578000000001</v>
      </c>
      <c r="K32" s="21">
        <v>69</v>
      </c>
      <c r="L32" s="22">
        <v>17</v>
      </c>
      <c r="M32" s="22">
        <v>17.149999999999999</v>
      </c>
      <c r="N32" s="20">
        <v>11810</v>
      </c>
      <c r="O32" s="20">
        <f t="shared" si="2"/>
        <v>11500.578000000001</v>
      </c>
      <c r="Q32" s="23">
        <v>4</v>
      </c>
      <c r="R32" s="25">
        <v>4.1500000000000004</v>
      </c>
      <c r="S32" s="55">
        <f>AVERAGE(D44:D47)</f>
        <v>11810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11810</v>
      </c>
      <c r="E33" s="20">
        <f t="shared" si="0"/>
        <v>11500.578000000001</v>
      </c>
      <c r="F33" s="21">
        <v>38</v>
      </c>
      <c r="G33" s="22">
        <v>9.15</v>
      </c>
      <c r="H33" s="22">
        <v>9.3000000000000007</v>
      </c>
      <c r="I33" s="20">
        <v>11810</v>
      </c>
      <c r="J33" s="20">
        <f t="shared" si="1"/>
        <v>11500.578000000001</v>
      </c>
      <c r="K33" s="21">
        <v>70</v>
      </c>
      <c r="L33" s="22">
        <v>17.149999999999999</v>
      </c>
      <c r="M33" s="22">
        <v>17.3</v>
      </c>
      <c r="N33" s="20">
        <v>11810</v>
      </c>
      <c r="O33" s="20">
        <f t="shared" si="2"/>
        <v>11500.578000000001</v>
      </c>
      <c r="Q33" s="22">
        <v>5</v>
      </c>
      <c r="R33" s="25">
        <v>5.15</v>
      </c>
      <c r="S33" s="55">
        <f>AVERAGE(D48:D51)</f>
        <v>11810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11810</v>
      </c>
      <c r="E34" s="20">
        <f t="shared" si="0"/>
        <v>11500.578000000001</v>
      </c>
      <c r="F34" s="21">
        <v>39</v>
      </c>
      <c r="G34" s="22">
        <v>9.3000000000000007</v>
      </c>
      <c r="H34" s="22">
        <v>9.4499999999999993</v>
      </c>
      <c r="I34" s="20">
        <v>11810</v>
      </c>
      <c r="J34" s="20">
        <f t="shared" si="1"/>
        <v>11500.578000000001</v>
      </c>
      <c r="K34" s="21">
        <v>71</v>
      </c>
      <c r="L34" s="22">
        <v>17.3</v>
      </c>
      <c r="M34" s="22">
        <v>17.45</v>
      </c>
      <c r="N34" s="20">
        <v>11810</v>
      </c>
      <c r="O34" s="20">
        <f t="shared" si="2"/>
        <v>11500.578000000001</v>
      </c>
      <c r="Q34" s="22">
        <v>6</v>
      </c>
      <c r="R34" s="25">
        <v>6.15</v>
      </c>
      <c r="S34" s="55">
        <f>AVERAGE(D52:D55)</f>
        <v>11810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11810</v>
      </c>
      <c r="E35" s="20">
        <f t="shared" si="0"/>
        <v>11500.578000000001</v>
      </c>
      <c r="F35" s="21">
        <v>40</v>
      </c>
      <c r="G35" s="22">
        <v>9.4499999999999993</v>
      </c>
      <c r="H35" s="22">
        <v>10</v>
      </c>
      <c r="I35" s="20">
        <v>11810</v>
      </c>
      <c r="J35" s="20">
        <f t="shared" si="1"/>
        <v>11500.578000000001</v>
      </c>
      <c r="K35" s="21">
        <v>72</v>
      </c>
      <c r="L35" s="24">
        <v>17.45</v>
      </c>
      <c r="M35" s="22">
        <v>18</v>
      </c>
      <c r="N35" s="20">
        <v>11810</v>
      </c>
      <c r="O35" s="20">
        <f t="shared" si="2"/>
        <v>11500.578000000001</v>
      </c>
      <c r="Q35" s="22">
        <v>7</v>
      </c>
      <c r="R35" s="25">
        <v>7.15</v>
      </c>
      <c r="S35" s="55">
        <f>AVERAGE(D56:D59)</f>
        <v>11810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11810</v>
      </c>
      <c r="E36" s="20">
        <f t="shared" si="0"/>
        <v>11500.578000000001</v>
      </c>
      <c r="F36" s="21">
        <v>41</v>
      </c>
      <c r="G36" s="22">
        <v>10</v>
      </c>
      <c r="H36" s="24">
        <v>10.15</v>
      </c>
      <c r="I36" s="20">
        <v>11810</v>
      </c>
      <c r="J36" s="20">
        <f t="shared" si="1"/>
        <v>11500.578000000001</v>
      </c>
      <c r="K36" s="21">
        <v>73</v>
      </c>
      <c r="L36" s="24">
        <v>18</v>
      </c>
      <c r="M36" s="22">
        <v>18.149999999999999</v>
      </c>
      <c r="N36" s="20">
        <v>11810</v>
      </c>
      <c r="O36" s="20">
        <f t="shared" si="2"/>
        <v>11500.578000000001</v>
      </c>
      <c r="Q36" s="22">
        <v>8</v>
      </c>
      <c r="R36" s="22">
        <v>8.15</v>
      </c>
      <c r="S36" s="55">
        <f>AVERAGE(I28:I31)</f>
        <v>11810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11810</v>
      </c>
      <c r="E37" s="20">
        <f t="shared" si="0"/>
        <v>11500.578000000001</v>
      </c>
      <c r="F37" s="21">
        <v>42</v>
      </c>
      <c r="G37" s="22">
        <v>10.15</v>
      </c>
      <c r="H37" s="24">
        <v>10.3</v>
      </c>
      <c r="I37" s="20">
        <v>11810</v>
      </c>
      <c r="J37" s="20">
        <f t="shared" si="1"/>
        <v>11500.578000000001</v>
      </c>
      <c r="K37" s="21">
        <v>74</v>
      </c>
      <c r="L37" s="24">
        <v>18.149999999999999</v>
      </c>
      <c r="M37" s="22">
        <v>18.3</v>
      </c>
      <c r="N37" s="20">
        <v>11810</v>
      </c>
      <c r="O37" s="20">
        <f t="shared" si="2"/>
        <v>11500.578000000001</v>
      </c>
      <c r="Q37" s="22">
        <v>9</v>
      </c>
      <c r="R37" s="22">
        <v>9.15</v>
      </c>
      <c r="S37" s="55">
        <f>AVERAGE(I32:I35)</f>
        <v>11810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11810</v>
      </c>
      <c r="E38" s="20">
        <f t="shared" si="0"/>
        <v>11500.578000000001</v>
      </c>
      <c r="F38" s="21">
        <v>43</v>
      </c>
      <c r="G38" s="22">
        <v>10.3</v>
      </c>
      <c r="H38" s="24">
        <v>10.45</v>
      </c>
      <c r="I38" s="20">
        <v>11810</v>
      </c>
      <c r="J38" s="20">
        <f t="shared" si="1"/>
        <v>11500.578000000001</v>
      </c>
      <c r="K38" s="21">
        <v>75</v>
      </c>
      <c r="L38" s="24">
        <v>18.3</v>
      </c>
      <c r="M38" s="22">
        <v>18.45</v>
      </c>
      <c r="N38" s="20">
        <v>11810</v>
      </c>
      <c r="O38" s="20">
        <f t="shared" si="2"/>
        <v>11500.578000000001</v>
      </c>
      <c r="Q38" s="22">
        <v>10</v>
      </c>
      <c r="R38" s="24">
        <v>10.15</v>
      </c>
      <c r="S38" s="55">
        <f>AVERAGE(I36:I39)</f>
        <v>11810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11810</v>
      </c>
      <c r="E39" s="20">
        <f t="shared" si="0"/>
        <v>11500.578000000001</v>
      </c>
      <c r="F39" s="21">
        <v>44</v>
      </c>
      <c r="G39" s="22">
        <v>10.45</v>
      </c>
      <c r="H39" s="24">
        <v>11</v>
      </c>
      <c r="I39" s="20">
        <v>11810</v>
      </c>
      <c r="J39" s="20">
        <f t="shared" si="1"/>
        <v>11500.578000000001</v>
      </c>
      <c r="K39" s="21">
        <v>76</v>
      </c>
      <c r="L39" s="24">
        <v>18.45</v>
      </c>
      <c r="M39" s="22">
        <v>19</v>
      </c>
      <c r="N39" s="20">
        <v>11810</v>
      </c>
      <c r="O39" s="20">
        <f t="shared" si="2"/>
        <v>11500.578000000001</v>
      </c>
      <c r="Q39" s="22">
        <v>11</v>
      </c>
      <c r="R39" s="24">
        <v>11.15</v>
      </c>
      <c r="S39" s="55">
        <f>AVERAGE(I40:I43)</f>
        <v>11810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11810</v>
      </c>
      <c r="E40" s="20">
        <f t="shared" si="0"/>
        <v>11500.578000000001</v>
      </c>
      <c r="F40" s="21">
        <v>45</v>
      </c>
      <c r="G40" s="22">
        <v>11</v>
      </c>
      <c r="H40" s="24">
        <v>11.15</v>
      </c>
      <c r="I40" s="20">
        <v>11810</v>
      </c>
      <c r="J40" s="20">
        <f t="shared" si="1"/>
        <v>11500.578000000001</v>
      </c>
      <c r="K40" s="21">
        <v>77</v>
      </c>
      <c r="L40" s="24">
        <v>19</v>
      </c>
      <c r="M40" s="22">
        <v>19.149999999999999</v>
      </c>
      <c r="N40" s="20">
        <v>11810</v>
      </c>
      <c r="O40" s="20">
        <f t="shared" si="2"/>
        <v>11500.578000000001</v>
      </c>
      <c r="Q40" s="22">
        <v>12</v>
      </c>
      <c r="R40" s="24">
        <v>12.15</v>
      </c>
      <c r="S40" s="55">
        <f>AVERAGE(I44:I47)</f>
        <v>11810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11810</v>
      </c>
      <c r="E41" s="20">
        <f t="shared" si="0"/>
        <v>11500.578000000001</v>
      </c>
      <c r="F41" s="21">
        <v>46</v>
      </c>
      <c r="G41" s="22">
        <v>11.15</v>
      </c>
      <c r="H41" s="24">
        <v>11.3</v>
      </c>
      <c r="I41" s="20">
        <v>11810</v>
      </c>
      <c r="J41" s="20">
        <f t="shared" si="1"/>
        <v>11500.578000000001</v>
      </c>
      <c r="K41" s="21">
        <v>78</v>
      </c>
      <c r="L41" s="24">
        <v>19.149999999999999</v>
      </c>
      <c r="M41" s="22">
        <v>19.3</v>
      </c>
      <c r="N41" s="20">
        <v>11810</v>
      </c>
      <c r="O41" s="20">
        <f t="shared" si="2"/>
        <v>11500.578000000001</v>
      </c>
      <c r="Q41" s="22">
        <v>13</v>
      </c>
      <c r="R41" s="24">
        <v>13.15</v>
      </c>
      <c r="S41" s="55">
        <f>AVERAGE(I48:I51)</f>
        <v>11810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11810</v>
      </c>
      <c r="E42" s="20">
        <f t="shared" si="0"/>
        <v>11500.578000000001</v>
      </c>
      <c r="F42" s="21">
        <v>47</v>
      </c>
      <c r="G42" s="22">
        <v>11.3</v>
      </c>
      <c r="H42" s="24">
        <v>11.45</v>
      </c>
      <c r="I42" s="20">
        <v>11810</v>
      </c>
      <c r="J42" s="20">
        <f t="shared" si="1"/>
        <v>11500.578000000001</v>
      </c>
      <c r="K42" s="21">
        <v>79</v>
      </c>
      <c r="L42" s="24">
        <v>19.3</v>
      </c>
      <c r="M42" s="22">
        <v>19.45</v>
      </c>
      <c r="N42" s="20">
        <v>11810</v>
      </c>
      <c r="O42" s="20">
        <f t="shared" si="2"/>
        <v>11500.578000000001</v>
      </c>
      <c r="Q42" s="22">
        <v>14</v>
      </c>
      <c r="R42" s="24">
        <v>14.15</v>
      </c>
      <c r="S42" s="55">
        <f>AVERAGE(I52:I55)</f>
        <v>11810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11810</v>
      </c>
      <c r="E43" s="20">
        <f t="shared" si="0"/>
        <v>11500.578000000001</v>
      </c>
      <c r="F43" s="21">
        <v>48</v>
      </c>
      <c r="G43" s="22">
        <v>11.45</v>
      </c>
      <c r="H43" s="24">
        <v>12</v>
      </c>
      <c r="I43" s="20">
        <v>11810</v>
      </c>
      <c r="J43" s="20">
        <f t="shared" si="1"/>
        <v>11500.578000000001</v>
      </c>
      <c r="K43" s="21">
        <v>80</v>
      </c>
      <c r="L43" s="24">
        <v>19.45</v>
      </c>
      <c r="M43" s="22">
        <v>20</v>
      </c>
      <c r="N43" s="20">
        <v>11810</v>
      </c>
      <c r="O43" s="20">
        <f t="shared" si="2"/>
        <v>11500.578000000001</v>
      </c>
      <c r="Q43" s="22">
        <v>15</v>
      </c>
      <c r="R43" s="22">
        <v>15.15</v>
      </c>
      <c r="S43" s="55">
        <f>AVERAGE(I56:I59)</f>
        <v>11810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11810</v>
      </c>
      <c r="E44" s="20">
        <f t="shared" si="0"/>
        <v>11500.578000000001</v>
      </c>
      <c r="F44" s="21">
        <v>49</v>
      </c>
      <c r="G44" s="22">
        <v>12</v>
      </c>
      <c r="H44" s="24">
        <v>12.15</v>
      </c>
      <c r="I44" s="20">
        <v>11810</v>
      </c>
      <c r="J44" s="20">
        <f t="shared" si="1"/>
        <v>11500.578000000001</v>
      </c>
      <c r="K44" s="21">
        <v>81</v>
      </c>
      <c r="L44" s="24">
        <v>20</v>
      </c>
      <c r="M44" s="22">
        <v>20.149999999999999</v>
      </c>
      <c r="N44" s="20">
        <v>11810</v>
      </c>
      <c r="O44" s="20">
        <f t="shared" si="2"/>
        <v>11500.578000000001</v>
      </c>
      <c r="Q44" s="22">
        <v>16</v>
      </c>
      <c r="R44" s="22">
        <v>16.149999999999999</v>
      </c>
      <c r="S44" s="55">
        <f>AVERAGE(N28:N31)</f>
        <v>11810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11810</v>
      </c>
      <c r="E45" s="20">
        <f t="shared" si="0"/>
        <v>11500.578000000001</v>
      </c>
      <c r="F45" s="21">
        <v>50</v>
      </c>
      <c r="G45" s="22">
        <v>12.15</v>
      </c>
      <c r="H45" s="24">
        <v>12.3</v>
      </c>
      <c r="I45" s="20">
        <v>11810</v>
      </c>
      <c r="J45" s="20">
        <f t="shared" si="1"/>
        <v>11500.578000000001</v>
      </c>
      <c r="K45" s="21">
        <v>82</v>
      </c>
      <c r="L45" s="24">
        <v>20.149999999999999</v>
      </c>
      <c r="M45" s="22">
        <v>20.3</v>
      </c>
      <c r="N45" s="20">
        <v>11810</v>
      </c>
      <c r="O45" s="20">
        <f t="shared" si="2"/>
        <v>11500.578000000001</v>
      </c>
      <c r="Q45" s="22">
        <v>17</v>
      </c>
      <c r="R45" s="22">
        <v>17.149999999999999</v>
      </c>
      <c r="S45" s="55">
        <f>AVERAGE(N32:N35)</f>
        <v>11810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11810</v>
      </c>
      <c r="E46" s="20">
        <f t="shared" si="0"/>
        <v>11500.578000000001</v>
      </c>
      <c r="F46" s="21">
        <v>51</v>
      </c>
      <c r="G46" s="22">
        <v>12.3</v>
      </c>
      <c r="H46" s="24">
        <v>12.45</v>
      </c>
      <c r="I46" s="20">
        <v>11810</v>
      </c>
      <c r="J46" s="20">
        <f t="shared" si="1"/>
        <v>11500.578000000001</v>
      </c>
      <c r="K46" s="21">
        <v>83</v>
      </c>
      <c r="L46" s="24">
        <v>20.3</v>
      </c>
      <c r="M46" s="22">
        <v>20.45</v>
      </c>
      <c r="N46" s="20">
        <v>11810</v>
      </c>
      <c r="O46" s="20">
        <f t="shared" si="2"/>
        <v>11500.578000000001</v>
      </c>
      <c r="Q46" s="24">
        <v>18</v>
      </c>
      <c r="R46" s="22">
        <v>18.149999999999999</v>
      </c>
      <c r="S46" s="55">
        <f>AVERAGE(N36:N39)</f>
        <v>11810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11810</v>
      </c>
      <c r="E47" s="20">
        <f t="shared" si="0"/>
        <v>11500.578000000001</v>
      </c>
      <c r="F47" s="21">
        <v>52</v>
      </c>
      <c r="G47" s="22">
        <v>12.45</v>
      </c>
      <c r="H47" s="24">
        <v>13</v>
      </c>
      <c r="I47" s="20">
        <v>11810</v>
      </c>
      <c r="J47" s="20">
        <f t="shared" si="1"/>
        <v>11500.578000000001</v>
      </c>
      <c r="K47" s="21">
        <v>84</v>
      </c>
      <c r="L47" s="24">
        <v>20.45</v>
      </c>
      <c r="M47" s="22">
        <v>21</v>
      </c>
      <c r="N47" s="20">
        <v>11810</v>
      </c>
      <c r="O47" s="20">
        <f t="shared" si="2"/>
        <v>11500.578000000001</v>
      </c>
      <c r="Q47" s="24">
        <v>19</v>
      </c>
      <c r="R47" s="22">
        <v>19.149999999999999</v>
      </c>
      <c r="S47" s="55">
        <f>AVERAGE(N40:N43)</f>
        <v>11810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11810</v>
      </c>
      <c r="E48" s="20">
        <f t="shared" si="0"/>
        <v>11500.578000000001</v>
      </c>
      <c r="F48" s="21">
        <v>53</v>
      </c>
      <c r="G48" s="22">
        <v>13</v>
      </c>
      <c r="H48" s="24">
        <v>13.15</v>
      </c>
      <c r="I48" s="20">
        <v>11810</v>
      </c>
      <c r="J48" s="20">
        <f t="shared" si="1"/>
        <v>11500.578000000001</v>
      </c>
      <c r="K48" s="21">
        <v>85</v>
      </c>
      <c r="L48" s="24">
        <v>21</v>
      </c>
      <c r="M48" s="22">
        <v>21.15</v>
      </c>
      <c r="N48" s="20">
        <v>11810</v>
      </c>
      <c r="O48" s="20">
        <f t="shared" si="2"/>
        <v>11500.578000000001</v>
      </c>
      <c r="Q48" s="24">
        <v>20</v>
      </c>
      <c r="R48" s="22">
        <v>20.149999999999999</v>
      </c>
      <c r="S48" s="55">
        <f>AVERAGE(N44:N47)</f>
        <v>11810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11810</v>
      </c>
      <c r="E49" s="20">
        <f t="shared" si="0"/>
        <v>11500.578000000001</v>
      </c>
      <c r="F49" s="21">
        <v>54</v>
      </c>
      <c r="G49" s="22">
        <v>13.15</v>
      </c>
      <c r="H49" s="24">
        <v>13.3</v>
      </c>
      <c r="I49" s="20">
        <v>11810</v>
      </c>
      <c r="J49" s="20">
        <f t="shared" si="1"/>
        <v>11500.578000000001</v>
      </c>
      <c r="K49" s="21">
        <v>86</v>
      </c>
      <c r="L49" s="24">
        <v>21.15</v>
      </c>
      <c r="M49" s="22">
        <v>21.3</v>
      </c>
      <c r="N49" s="20">
        <v>11810</v>
      </c>
      <c r="O49" s="20">
        <f t="shared" si="2"/>
        <v>11500.578000000001</v>
      </c>
      <c r="Q49" s="24">
        <v>21</v>
      </c>
      <c r="R49" s="22">
        <v>21.15</v>
      </c>
      <c r="S49" s="55">
        <f>AVERAGE(N48:N51)</f>
        <v>11810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11810</v>
      </c>
      <c r="E50" s="20">
        <f t="shared" si="0"/>
        <v>11500.578000000001</v>
      </c>
      <c r="F50" s="21">
        <v>55</v>
      </c>
      <c r="G50" s="22">
        <v>13.3</v>
      </c>
      <c r="H50" s="24">
        <v>13.45</v>
      </c>
      <c r="I50" s="20">
        <v>11810</v>
      </c>
      <c r="J50" s="20">
        <f t="shared" si="1"/>
        <v>11500.578000000001</v>
      </c>
      <c r="K50" s="21">
        <v>87</v>
      </c>
      <c r="L50" s="24">
        <v>21.3</v>
      </c>
      <c r="M50" s="22">
        <v>21.45</v>
      </c>
      <c r="N50" s="20">
        <v>11810</v>
      </c>
      <c r="O50" s="20">
        <f t="shared" si="2"/>
        <v>11500.578000000001</v>
      </c>
      <c r="Q50" s="24">
        <v>22</v>
      </c>
      <c r="R50" s="22">
        <v>22.15</v>
      </c>
      <c r="S50" s="55">
        <f>AVERAGE(N52:N55)</f>
        <v>11810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11810</v>
      </c>
      <c r="E51" s="20">
        <f t="shared" si="0"/>
        <v>11500.578000000001</v>
      </c>
      <c r="F51" s="21">
        <v>56</v>
      </c>
      <c r="G51" s="22">
        <v>13.45</v>
      </c>
      <c r="H51" s="24">
        <v>14</v>
      </c>
      <c r="I51" s="20">
        <v>11810</v>
      </c>
      <c r="J51" s="20">
        <f t="shared" si="1"/>
        <v>11500.578000000001</v>
      </c>
      <c r="K51" s="21">
        <v>88</v>
      </c>
      <c r="L51" s="24">
        <v>21.45</v>
      </c>
      <c r="M51" s="22">
        <v>22</v>
      </c>
      <c r="N51" s="20">
        <v>11810</v>
      </c>
      <c r="O51" s="20">
        <f t="shared" si="2"/>
        <v>11500.578000000001</v>
      </c>
      <c r="Q51" s="24">
        <v>23</v>
      </c>
      <c r="R51" s="22">
        <v>23.15</v>
      </c>
      <c r="S51" s="55">
        <f>AVERAGE(N56:N59)</f>
        <v>11810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11810</v>
      </c>
      <c r="E52" s="20">
        <f t="shared" si="0"/>
        <v>11500.578000000001</v>
      </c>
      <c r="F52" s="21">
        <v>57</v>
      </c>
      <c r="G52" s="22">
        <v>14</v>
      </c>
      <c r="H52" s="24">
        <v>14.15</v>
      </c>
      <c r="I52" s="20">
        <v>11810</v>
      </c>
      <c r="J52" s="20">
        <f t="shared" si="1"/>
        <v>11500.578000000001</v>
      </c>
      <c r="K52" s="21">
        <v>89</v>
      </c>
      <c r="L52" s="24">
        <v>22</v>
      </c>
      <c r="M52" s="22">
        <v>22.15</v>
      </c>
      <c r="N52" s="20">
        <v>11810</v>
      </c>
      <c r="O52" s="20">
        <f t="shared" si="2"/>
        <v>11500.578000000001</v>
      </c>
      <c r="Q52" s="54" t="s">
        <v>196</v>
      </c>
      <c r="R52"/>
      <c r="S52" s="55">
        <f>AVERAGE(S28:S51)</f>
        <v>11810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11810</v>
      </c>
      <c r="E53" s="20">
        <f t="shared" si="0"/>
        <v>11500.578000000001</v>
      </c>
      <c r="F53" s="21">
        <v>58</v>
      </c>
      <c r="G53" s="22">
        <v>14.15</v>
      </c>
      <c r="H53" s="24">
        <v>14.3</v>
      </c>
      <c r="I53" s="20">
        <v>11810</v>
      </c>
      <c r="J53" s="20">
        <f t="shared" si="1"/>
        <v>11500.578000000001</v>
      </c>
      <c r="K53" s="21">
        <v>90</v>
      </c>
      <c r="L53" s="24">
        <v>22.15</v>
      </c>
      <c r="M53" s="22">
        <v>22.3</v>
      </c>
      <c r="N53" s="20">
        <v>11810</v>
      </c>
      <c r="O53" s="20">
        <f t="shared" si="2"/>
        <v>11500.578000000001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11810</v>
      </c>
      <c r="E54" s="20">
        <f t="shared" si="0"/>
        <v>11500.578000000001</v>
      </c>
      <c r="F54" s="21">
        <v>59</v>
      </c>
      <c r="G54" s="22">
        <v>14.3</v>
      </c>
      <c r="H54" s="24">
        <v>14.45</v>
      </c>
      <c r="I54" s="20">
        <v>11810</v>
      </c>
      <c r="J54" s="20">
        <f t="shared" si="1"/>
        <v>11500.578000000001</v>
      </c>
      <c r="K54" s="21">
        <v>91</v>
      </c>
      <c r="L54" s="24">
        <v>22.3</v>
      </c>
      <c r="M54" s="22">
        <v>22.45</v>
      </c>
      <c r="N54" s="20">
        <v>11810</v>
      </c>
      <c r="O54" s="20">
        <f t="shared" si="2"/>
        <v>11500.578000000001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11810</v>
      </c>
      <c r="E55" s="20">
        <f t="shared" si="0"/>
        <v>11500.578000000001</v>
      </c>
      <c r="F55" s="21">
        <v>60</v>
      </c>
      <c r="G55" s="22">
        <v>14.45</v>
      </c>
      <c r="H55" s="22">
        <v>15</v>
      </c>
      <c r="I55" s="20">
        <v>11810</v>
      </c>
      <c r="J55" s="20">
        <f t="shared" si="1"/>
        <v>11500.578000000001</v>
      </c>
      <c r="K55" s="21">
        <v>92</v>
      </c>
      <c r="L55" s="24">
        <v>22.45</v>
      </c>
      <c r="M55" s="22">
        <v>23</v>
      </c>
      <c r="N55" s="20">
        <v>11810</v>
      </c>
      <c r="O55" s="20">
        <f t="shared" si="2"/>
        <v>11500.578000000001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11810</v>
      </c>
      <c r="E56" s="20">
        <f t="shared" si="0"/>
        <v>11500.578000000001</v>
      </c>
      <c r="F56" s="21">
        <v>61</v>
      </c>
      <c r="G56" s="22">
        <v>15</v>
      </c>
      <c r="H56" s="22">
        <v>15.15</v>
      </c>
      <c r="I56" s="20">
        <v>11810</v>
      </c>
      <c r="J56" s="20">
        <f t="shared" si="1"/>
        <v>11500.578000000001</v>
      </c>
      <c r="K56" s="21">
        <v>93</v>
      </c>
      <c r="L56" s="24">
        <v>23</v>
      </c>
      <c r="M56" s="22">
        <v>23.15</v>
      </c>
      <c r="N56" s="20">
        <v>11810</v>
      </c>
      <c r="O56" s="20">
        <f t="shared" si="2"/>
        <v>11500.578000000001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11810</v>
      </c>
      <c r="E57" s="20">
        <f t="shared" si="0"/>
        <v>11500.578000000001</v>
      </c>
      <c r="F57" s="21">
        <v>62</v>
      </c>
      <c r="G57" s="22">
        <v>15.15</v>
      </c>
      <c r="H57" s="22">
        <v>15.3</v>
      </c>
      <c r="I57" s="20">
        <v>11810</v>
      </c>
      <c r="J57" s="20">
        <f t="shared" si="1"/>
        <v>11500.578000000001</v>
      </c>
      <c r="K57" s="21">
        <v>94</v>
      </c>
      <c r="L57" s="22">
        <v>23.15</v>
      </c>
      <c r="M57" s="22">
        <v>23.3</v>
      </c>
      <c r="N57" s="20">
        <v>11810</v>
      </c>
      <c r="O57" s="20">
        <f t="shared" si="2"/>
        <v>11500.578000000001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11810</v>
      </c>
      <c r="E58" s="20">
        <f t="shared" si="0"/>
        <v>11500.578000000001</v>
      </c>
      <c r="F58" s="21">
        <v>63</v>
      </c>
      <c r="G58" s="22">
        <v>15.3</v>
      </c>
      <c r="H58" s="22">
        <v>15.45</v>
      </c>
      <c r="I58" s="20">
        <v>11810</v>
      </c>
      <c r="J58" s="20">
        <f t="shared" si="1"/>
        <v>11500.578000000001</v>
      </c>
      <c r="K58" s="21">
        <v>95</v>
      </c>
      <c r="L58" s="22">
        <v>23.3</v>
      </c>
      <c r="M58" s="22">
        <v>23.45</v>
      </c>
      <c r="N58" s="20">
        <v>11810</v>
      </c>
      <c r="O58" s="20">
        <f t="shared" si="2"/>
        <v>11500.578000000001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11810</v>
      </c>
      <c r="E59" s="20">
        <f t="shared" si="0"/>
        <v>11500.578000000001</v>
      </c>
      <c r="F59" s="21">
        <v>64</v>
      </c>
      <c r="G59" s="22">
        <v>15.45</v>
      </c>
      <c r="H59" s="22">
        <v>16</v>
      </c>
      <c r="I59" s="20">
        <v>11810</v>
      </c>
      <c r="J59" s="20">
        <f t="shared" si="1"/>
        <v>11500.578000000001</v>
      </c>
      <c r="K59" s="26">
        <v>96</v>
      </c>
      <c r="L59" s="22">
        <v>23.45</v>
      </c>
      <c r="M59" s="27">
        <v>24</v>
      </c>
      <c r="N59" s="20">
        <v>11810</v>
      </c>
      <c r="O59" s="20">
        <f t="shared" si="2"/>
        <v>11500.578000000001</v>
      </c>
    </row>
    <row r="60" spans="1:19" ht="12.75" customHeight="1">
      <c r="A60" s="28"/>
      <c r="B60" s="29"/>
      <c r="C60" s="30"/>
      <c r="D60" s="31">
        <f>SUM(D28:D59)</f>
        <v>377920</v>
      </c>
      <c r="E60" s="32">
        <f>SUM(E28:E59)</f>
        <v>368018.49599999993</v>
      </c>
      <c r="F60" s="33"/>
      <c r="G60" s="34"/>
      <c r="H60" s="34"/>
      <c r="I60" s="32">
        <f>SUM(I28:I59)</f>
        <v>377920</v>
      </c>
      <c r="J60" s="31">
        <f>SUM(J28:J59)</f>
        <v>368018.49599999993</v>
      </c>
      <c r="K60" s="33"/>
      <c r="L60" s="34"/>
      <c r="M60" s="34"/>
      <c r="N60" s="31">
        <f>SUM(N28:N59)</f>
        <v>377920</v>
      </c>
      <c r="O60" s="32">
        <f>SUM(O28:O59)</f>
        <v>368018.49599999993</v>
      </c>
      <c r="P60" s="12"/>
      <c r="Q60" s="35"/>
      <c r="R60" s="12"/>
    </row>
    <row r="64" spans="1:19" ht="12.75" customHeight="1">
      <c r="A64" s="49" t="s">
        <v>162</v>
      </c>
      <c r="B64" s="49">
        <f>SUM(D60,I60,N60)/(4000*1000)</f>
        <v>0.28344000000000003</v>
      </c>
      <c r="C64" s="49">
        <f>ROUNDDOWN(SUM(E60,J60,O60)/(4000*1000),4)</f>
        <v>0.27600000000000002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42" t="s">
        <v>31</v>
      </c>
      <c r="B68" s="42"/>
      <c r="C68" s="42"/>
      <c r="D68" s="42"/>
      <c r="E68" s="42"/>
      <c r="F68" s="42"/>
      <c r="G68" s="42"/>
      <c r="H68" s="42"/>
      <c r="I68" s="42"/>
      <c r="J68" s="42"/>
      <c r="K68" s="42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Q27" sqref="Q27:S52"/>
    </sheetView>
  </sheetViews>
  <sheetFormatPr defaultColWidth="9.140625" defaultRowHeight="12.75" customHeight="1"/>
  <cols>
    <col min="1" max="16384" width="9.140625" style="49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163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164</v>
      </c>
      <c r="N12" s="2" t="s">
        <v>165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161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194</v>
      </c>
      <c r="R27" s="53"/>
      <c r="S27" s="54" t="s">
        <v>195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11810</v>
      </c>
      <c r="E28" s="20">
        <f t="shared" ref="E28:E59" si="0">D28*(100-2.62)/100</f>
        <v>11500.578000000001</v>
      </c>
      <c r="F28" s="21">
        <v>33</v>
      </c>
      <c r="G28" s="22">
        <v>8</v>
      </c>
      <c r="H28" s="22">
        <v>8.15</v>
      </c>
      <c r="I28" s="20">
        <v>11810</v>
      </c>
      <c r="J28" s="20">
        <f t="shared" ref="J28:J59" si="1">I28*(100-2.62)/100</f>
        <v>11500.578000000001</v>
      </c>
      <c r="K28" s="21">
        <v>65</v>
      </c>
      <c r="L28" s="22">
        <v>16</v>
      </c>
      <c r="M28" s="22">
        <v>16.149999999999999</v>
      </c>
      <c r="N28" s="20">
        <v>11810</v>
      </c>
      <c r="O28" s="20">
        <f t="shared" ref="O28:O59" si="2">N28*(100-2.62)/100</f>
        <v>11500.578000000001</v>
      </c>
      <c r="Q28" s="18">
        <v>0</v>
      </c>
      <c r="R28" s="19">
        <v>0.15</v>
      </c>
      <c r="S28" s="55">
        <f>AVERAGE(D28:D31)</f>
        <v>11810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11810</v>
      </c>
      <c r="E29" s="20">
        <f t="shared" si="0"/>
        <v>11500.578000000001</v>
      </c>
      <c r="F29" s="21">
        <v>34</v>
      </c>
      <c r="G29" s="22">
        <v>8.15</v>
      </c>
      <c r="H29" s="22">
        <v>8.3000000000000007</v>
      </c>
      <c r="I29" s="20">
        <v>11810</v>
      </c>
      <c r="J29" s="20">
        <f t="shared" si="1"/>
        <v>11500.578000000001</v>
      </c>
      <c r="K29" s="21">
        <v>66</v>
      </c>
      <c r="L29" s="22">
        <v>16.149999999999999</v>
      </c>
      <c r="M29" s="22">
        <v>16.3</v>
      </c>
      <c r="N29" s="20">
        <v>11810</v>
      </c>
      <c r="O29" s="20">
        <f t="shared" si="2"/>
        <v>11500.578000000001</v>
      </c>
      <c r="Q29" s="22">
        <v>1</v>
      </c>
      <c r="R29" s="19">
        <v>1.1499999999999999</v>
      </c>
      <c r="S29" s="55">
        <f>AVERAGE(D32:D35)</f>
        <v>11810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11810</v>
      </c>
      <c r="E30" s="20">
        <f t="shared" si="0"/>
        <v>11500.578000000001</v>
      </c>
      <c r="F30" s="21">
        <v>35</v>
      </c>
      <c r="G30" s="22">
        <v>8.3000000000000007</v>
      </c>
      <c r="H30" s="22">
        <v>8.4499999999999993</v>
      </c>
      <c r="I30" s="20">
        <v>11810</v>
      </c>
      <c r="J30" s="20">
        <f t="shared" si="1"/>
        <v>11500.578000000001</v>
      </c>
      <c r="K30" s="21">
        <v>67</v>
      </c>
      <c r="L30" s="22">
        <v>16.3</v>
      </c>
      <c r="M30" s="22">
        <v>16.45</v>
      </c>
      <c r="N30" s="20">
        <v>11810</v>
      </c>
      <c r="O30" s="20">
        <f t="shared" si="2"/>
        <v>11500.578000000001</v>
      </c>
      <c r="Q30" s="23">
        <v>2</v>
      </c>
      <c r="R30" s="19">
        <v>2.15</v>
      </c>
      <c r="S30" s="55">
        <f>AVERAGE(D36:D39)</f>
        <v>11810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11810</v>
      </c>
      <c r="E31" s="20">
        <f t="shared" si="0"/>
        <v>11500.578000000001</v>
      </c>
      <c r="F31" s="21">
        <v>36</v>
      </c>
      <c r="G31" s="22">
        <v>8.4499999999999993</v>
      </c>
      <c r="H31" s="22">
        <v>9</v>
      </c>
      <c r="I31" s="20">
        <v>11810</v>
      </c>
      <c r="J31" s="20">
        <f t="shared" si="1"/>
        <v>11500.578000000001</v>
      </c>
      <c r="K31" s="21">
        <v>68</v>
      </c>
      <c r="L31" s="22">
        <v>16.45</v>
      </c>
      <c r="M31" s="22">
        <v>17</v>
      </c>
      <c r="N31" s="20">
        <v>11810</v>
      </c>
      <c r="O31" s="20">
        <f t="shared" si="2"/>
        <v>11500.578000000001</v>
      </c>
      <c r="Q31" s="23">
        <v>3</v>
      </c>
      <c r="R31" s="25">
        <v>3.15</v>
      </c>
      <c r="S31" s="55">
        <f>AVERAGE(D40:D43)</f>
        <v>11810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11810</v>
      </c>
      <c r="E32" s="20">
        <f t="shared" si="0"/>
        <v>11500.578000000001</v>
      </c>
      <c r="F32" s="21">
        <v>37</v>
      </c>
      <c r="G32" s="22">
        <v>9</v>
      </c>
      <c r="H32" s="22">
        <v>9.15</v>
      </c>
      <c r="I32" s="20">
        <v>11810</v>
      </c>
      <c r="J32" s="20">
        <f t="shared" si="1"/>
        <v>11500.578000000001</v>
      </c>
      <c r="K32" s="21">
        <v>69</v>
      </c>
      <c r="L32" s="22">
        <v>17</v>
      </c>
      <c r="M32" s="22">
        <v>17.149999999999999</v>
      </c>
      <c r="N32" s="20">
        <v>11810</v>
      </c>
      <c r="O32" s="20">
        <f t="shared" si="2"/>
        <v>11500.578000000001</v>
      </c>
      <c r="Q32" s="23">
        <v>4</v>
      </c>
      <c r="R32" s="25">
        <v>4.1500000000000004</v>
      </c>
      <c r="S32" s="55">
        <f>AVERAGE(D44:D47)</f>
        <v>11810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11810</v>
      </c>
      <c r="E33" s="20">
        <f t="shared" si="0"/>
        <v>11500.578000000001</v>
      </c>
      <c r="F33" s="21">
        <v>38</v>
      </c>
      <c r="G33" s="22">
        <v>9.15</v>
      </c>
      <c r="H33" s="22">
        <v>9.3000000000000007</v>
      </c>
      <c r="I33" s="20">
        <v>11810</v>
      </c>
      <c r="J33" s="20">
        <f t="shared" si="1"/>
        <v>11500.578000000001</v>
      </c>
      <c r="K33" s="21">
        <v>70</v>
      </c>
      <c r="L33" s="22">
        <v>17.149999999999999</v>
      </c>
      <c r="M33" s="22">
        <v>17.3</v>
      </c>
      <c r="N33" s="20">
        <v>11810</v>
      </c>
      <c r="O33" s="20">
        <f t="shared" si="2"/>
        <v>11500.578000000001</v>
      </c>
      <c r="Q33" s="22">
        <v>5</v>
      </c>
      <c r="R33" s="25">
        <v>5.15</v>
      </c>
      <c r="S33" s="55">
        <f>AVERAGE(D48:D51)</f>
        <v>11810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11810</v>
      </c>
      <c r="E34" s="20">
        <f t="shared" si="0"/>
        <v>11500.578000000001</v>
      </c>
      <c r="F34" s="21">
        <v>39</v>
      </c>
      <c r="G34" s="22">
        <v>9.3000000000000007</v>
      </c>
      <c r="H34" s="22">
        <v>9.4499999999999993</v>
      </c>
      <c r="I34" s="20">
        <v>11810</v>
      </c>
      <c r="J34" s="20">
        <f t="shared" si="1"/>
        <v>11500.578000000001</v>
      </c>
      <c r="K34" s="21">
        <v>71</v>
      </c>
      <c r="L34" s="22">
        <v>17.3</v>
      </c>
      <c r="M34" s="22">
        <v>17.45</v>
      </c>
      <c r="N34" s="20">
        <v>11810</v>
      </c>
      <c r="O34" s="20">
        <f t="shared" si="2"/>
        <v>11500.578000000001</v>
      </c>
      <c r="Q34" s="22">
        <v>6</v>
      </c>
      <c r="R34" s="25">
        <v>6.15</v>
      </c>
      <c r="S34" s="55">
        <f>AVERAGE(D52:D55)</f>
        <v>11810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11810</v>
      </c>
      <c r="E35" s="20">
        <f t="shared" si="0"/>
        <v>11500.578000000001</v>
      </c>
      <c r="F35" s="21">
        <v>40</v>
      </c>
      <c r="G35" s="22">
        <v>9.4499999999999993</v>
      </c>
      <c r="H35" s="22">
        <v>10</v>
      </c>
      <c r="I35" s="20">
        <v>11810</v>
      </c>
      <c r="J35" s="20">
        <f t="shared" si="1"/>
        <v>11500.578000000001</v>
      </c>
      <c r="K35" s="21">
        <v>72</v>
      </c>
      <c r="L35" s="24">
        <v>17.45</v>
      </c>
      <c r="M35" s="22">
        <v>18</v>
      </c>
      <c r="N35" s="20">
        <v>11810</v>
      </c>
      <c r="O35" s="20">
        <f t="shared" si="2"/>
        <v>11500.578000000001</v>
      </c>
      <c r="Q35" s="22">
        <v>7</v>
      </c>
      <c r="R35" s="25">
        <v>7.15</v>
      </c>
      <c r="S35" s="55">
        <f>AVERAGE(D56:D59)</f>
        <v>11810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11810</v>
      </c>
      <c r="E36" s="20">
        <f t="shared" si="0"/>
        <v>11500.578000000001</v>
      </c>
      <c r="F36" s="21">
        <v>41</v>
      </c>
      <c r="G36" s="22">
        <v>10</v>
      </c>
      <c r="H36" s="24">
        <v>10.15</v>
      </c>
      <c r="I36" s="20">
        <v>11810</v>
      </c>
      <c r="J36" s="20">
        <f t="shared" si="1"/>
        <v>11500.578000000001</v>
      </c>
      <c r="K36" s="21">
        <v>73</v>
      </c>
      <c r="L36" s="24">
        <v>18</v>
      </c>
      <c r="M36" s="22">
        <v>18.149999999999999</v>
      </c>
      <c r="N36" s="20">
        <v>11810</v>
      </c>
      <c r="O36" s="20">
        <f t="shared" si="2"/>
        <v>11500.578000000001</v>
      </c>
      <c r="Q36" s="22">
        <v>8</v>
      </c>
      <c r="R36" s="22">
        <v>8.15</v>
      </c>
      <c r="S36" s="55">
        <f>AVERAGE(I28:I31)</f>
        <v>11810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11810</v>
      </c>
      <c r="E37" s="20">
        <f t="shared" si="0"/>
        <v>11500.578000000001</v>
      </c>
      <c r="F37" s="21">
        <v>42</v>
      </c>
      <c r="G37" s="22">
        <v>10.15</v>
      </c>
      <c r="H37" s="24">
        <v>10.3</v>
      </c>
      <c r="I37" s="20">
        <v>11810</v>
      </c>
      <c r="J37" s="20">
        <f t="shared" si="1"/>
        <v>11500.578000000001</v>
      </c>
      <c r="K37" s="21">
        <v>74</v>
      </c>
      <c r="L37" s="24">
        <v>18.149999999999999</v>
      </c>
      <c r="M37" s="22">
        <v>18.3</v>
      </c>
      <c r="N37" s="20">
        <v>11810</v>
      </c>
      <c r="O37" s="20">
        <f t="shared" si="2"/>
        <v>11500.578000000001</v>
      </c>
      <c r="Q37" s="22">
        <v>9</v>
      </c>
      <c r="R37" s="22">
        <v>9.15</v>
      </c>
      <c r="S37" s="55">
        <f>AVERAGE(I32:I35)</f>
        <v>11810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11810</v>
      </c>
      <c r="E38" s="20">
        <f t="shared" si="0"/>
        <v>11500.578000000001</v>
      </c>
      <c r="F38" s="21">
        <v>43</v>
      </c>
      <c r="G38" s="22">
        <v>10.3</v>
      </c>
      <c r="H38" s="24">
        <v>10.45</v>
      </c>
      <c r="I38" s="20">
        <v>11810</v>
      </c>
      <c r="J38" s="20">
        <f t="shared" si="1"/>
        <v>11500.578000000001</v>
      </c>
      <c r="K38" s="21">
        <v>75</v>
      </c>
      <c r="L38" s="24">
        <v>18.3</v>
      </c>
      <c r="M38" s="22">
        <v>18.45</v>
      </c>
      <c r="N38" s="20">
        <v>11810</v>
      </c>
      <c r="O38" s="20">
        <f t="shared" si="2"/>
        <v>11500.578000000001</v>
      </c>
      <c r="Q38" s="22">
        <v>10</v>
      </c>
      <c r="R38" s="24">
        <v>10.15</v>
      </c>
      <c r="S38" s="55">
        <f>AVERAGE(I36:I39)</f>
        <v>11810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11810</v>
      </c>
      <c r="E39" s="20">
        <f t="shared" si="0"/>
        <v>11500.578000000001</v>
      </c>
      <c r="F39" s="21">
        <v>44</v>
      </c>
      <c r="G39" s="22">
        <v>10.45</v>
      </c>
      <c r="H39" s="24">
        <v>11</v>
      </c>
      <c r="I39" s="20">
        <v>11810</v>
      </c>
      <c r="J39" s="20">
        <f t="shared" si="1"/>
        <v>11500.578000000001</v>
      </c>
      <c r="K39" s="21">
        <v>76</v>
      </c>
      <c r="L39" s="24">
        <v>18.45</v>
      </c>
      <c r="M39" s="22">
        <v>19</v>
      </c>
      <c r="N39" s="20">
        <v>11810</v>
      </c>
      <c r="O39" s="20">
        <f t="shared" si="2"/>
        <v>11500.578000000001</v>
      </c>
      <c r="Q39" s="22">
        <v>11</v>
      </c>
      <c r="R39" s="24">
        <v>11.15</v>
      </c>
      <c r="S39" s="55">
        <f>AVERAGE(I40:I43)</f>
        <v>11810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11810</v>
      </c>
      <c r="E40" s="20">
        <f t="shared" si="0"/>
        <v>11500.578000000001</v>
      </c>
      <c r="F40" s="21">
        <v>45</v>
      </c>
      <c r="G40" s="22">
        <v>11</v>
      </c>
      <c r="H40" s="24">
        <v>11.15</v>
      </c>
      <c r="I40" s="20">
        <v>11810</v>
      </c>
      <c r="J40" s="20">
        <f t="shared" si="1"/>
        <v>11500.578000000001</v>
      </c>
      <c r="K40" s="21">
        <v>77</v>
      </c>
      <c r="L40" s="24">
        <v>19</v>
      </c>
      <c r="M40" s="22">
        <v>19.149999999999999</v>
      </c>
      <c r="N40" s="20">
        <v>11810</v>
      </c>
      <c r="O40" s="20">
        <f t="shared" si="2"/>
        <v>11500.578000000001</v>
      </c>
      <c r="Q40" s="22">
        <v>12</v>
      </c>
      <c r="R40" s="24">
        <v>12.15</v>
      </c>
      <c r="S40" s="55">
        <f>AVERAGE(I44:I47)</f>
        <v>11810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11810</v>
      </c>
      <c r="E41" s="20">
        <f t="shared" si="0"/>
        <v>11500.578000000001</v>
      </c>
      <c r="F41" s="21">
        <v>46</v>
      </c>
      <c r="G41" s="22">
        <v>11.15</v>
      </c>
      <c r="H41" s="24">
        <v>11.3</v>
      </c>
      <c r="I41" s="20">
        <v>11810</v>
      </c>
      <c r="J41" s="20">
        <f t="shared" si="1"/>
        <v>11500.578000000001</v>
      </c>
      <c r="K41" s="21">
        <v>78</v>
      </c>
      <c r="L41" s="24">
        <v>19.149999999999999</v>
      </c>
      <c r="M41" s="22">
        <v>19.3</v>
      </c>
      <c r="N41" s="20">
        <v>11810</v>
      </c>
      <c r="O41" s="20">
        <f t="shared" si="2"/>
        <v>11500.578000000001</v>
      </c>
      <c r="Q41" s="22">
        <v>13</v>
      </c>
      <c r="R41" s="24">
        <v>13.15</v>
      </c>
      <c r="S41" s="55">
        <f>AVERAGE(I48:I51)</f>
        <v>11810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11810</v>
      </c>
      <c r="E42" s="20">
        <f t="shared" si="0"/>
        <v>11500.578000000001</v>
      </c>
      <c r="F42" s="21">
        <v>47</v>
      </c>
      <c r="G42" s="22">
        <v>11.3</v>
      </c>
      <c r="H42" s="24">
        <v>11.45</v>
      </c>
      <c r="I42" s="20">
        <v>11810</v>
      </c>
      <c r="J42" s="20">
        <f t="shared" si="1"/>
        <v>11500.578000000001</v>
      </c>
      <c r="K42" s="21">
        <v>79</v>
      </c>
      <c r="L42" s="24">
        <v>19.3</v>
      </c>
      <c r="M42" s="22">
        <v>19.45</v>
      </c>
      <c r="N42" s="20">
        <v>11810</v>
      </c>
      <c r="O42" s="20">
        <f t="shared" si="2"/>
        <v>11500.578000000001</v>
      </c>
      <c r="Q42" s="22">
        <v>14</v>
      </c>
      <c r="R42" s="24">
        <v>14.15</v>
      </c>
      <c r="S42" s="55">
        <f>AVERAGE(I52:I55)</f>
        <v>11810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11810</v>
      </c>
      <c r="E43" s="20">
        <f t="shared" si="0"/>
        <v>11500.578000000001</v>
      </c>
      <c r="F43" s="21">
        <v>48</v>
      </c>
      <c r="G43" s="22">
        <v>11.45</v>
      </c>
      <c r="H43" s="24">
        <v>12</v>
      </c>
      <c r="I43" s="20">
        <v>11810</v>
      </c>
      <c r="J43" s="20">
        <f t="shared" si="1"/>
        <v>11500.578000000001</v>
      </c>
      <c r="K43" s="21">
        <v>80</v>
      </c>
      <c r="L43" s="24">
        <v>19.45</v>
      </c>
      <c r="M43" s="22">
        <v>20</v>
      </c>
      <c r="N43" s="20">
        <v>11810</v>
      </c>
      <c r="O43" s="20">
        <f t="shared" si="2"/>
        <v>11500.578000000001</v>
      </c>
      <c r="Q43" s="22">
        <v>15</v>
      </c>
      <c r="R43" s="22">
        <v>15.15</v>
      </c>
      <c r="S43" s="55">
        <f>AVERAGE(I56:I59)</f>
        <v>11810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11810</v>
      </c>
      <c r="E44" s="20">
        <f t="shared" si="0"/>
        <v>11500.578000000001</v>
      </c>
      <c r="F44" s="21">
        <v>49</v>
      </c>
      <c r="G44" s="22">
        <v>12</v>
      </c>
      <c r="H44" s="24">
        <v>12.15</v>
      </c>
      <c r="I44" s="20">
        <v>11810</v>
      </c>
      <c r="J44" s="20">
        <f t="shared" si="1"/>
        <v>11500.578000000001</v>
      </c>
      <c r="K44" s="21">
        <v>81</v>
      </c>
      <c r="L44" s="24">
        <v>20</v>
      </c>
      <c r="M44" s="22">
        <v>20.149999999999999</v>
      </c>
      <c r="N44" s="20">
        <v>11810</v>
      </c>
      <c r="O44" s="20">
        <f t="shared" si="2"/>
        <v>11500.578000000001</v>
      </c>
      <c r="Q44" s="22">
        <v>16</v>
      </c>
      <c r="R44" s="22">
        <v>16.149999999999999</v>
      </c>
      <c r="S44" s="55">
        <f>AVERAGE(N28:N31)</f>
        <v>11810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11810</v>
      </c>
      <c r="E45" s="20">
        <f t="shared" si="0"/>
        <v>11500.578000000001</v>
      </c>
      <c r="F45" s="21">
        <v>50</v>
      </c>
      <c r="G45" s="22">
        <v>12.15</v>
      </c>
      <c r="H45" s="24">
        <v>12.3</v>
      </c>
      <c r="I45" s="20">
        <v>11810</v>
      </c>
      <c r="J45" s="20">
        <f t="shared" si="1"/>
        <v>11500.578000000001</v>
      </c>
      <c r="K45" s="21">
        <v>82</v>
      </c>
      <c r="L45" s="24">
        <v>20.149999999999999</v>
      </c>
      <c r="M45" s="22">
        <v>20.3</v>
      </c>
      <c r="N45" s="20">
        <v>11810</v>
      </c>
      <c r="O45" s="20">
        <f t="shared" si="2"/>
        <v>11500.578000000001</v>
      </c>
      <c r="Q45" s="22">
        <v>17</v>
      </c>
      <c r="R45" s="22">
        <v>17.149999999999999</v>
      </c>
      <c r="S45" s="55">
        <f>AVERAGE(N32:N35)</f>
        <v>11810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11810</v>
      </c>
      <c r="E46" s="20">
        <f t="shared" si="0"/>
        <v>11500.578000000001</v>
      </c>
      <c r="F46" s="21">
        <v>51</v>
      </c>
      <c r="G46" s="22">
        <v>12.3</v>
      </c>
      <c r="H46" s="24">
        <v>12.45</v>
      </c>
      <c r="I46" s="20">
        <v>11810</v>
      </c>
      <c r="J46" s="20">
        <f t="shared" si="1"/>
        <v>11500.578000000001</v>
      </c>
      <c r="K46" s="21">
        <v>83</v>
      </c>
      <c r="L46" s="24">
        <v>20.3</v>
      </c>
      <c r="M46" s="22">
        <v>20.45</v>
      </c>
      <c r="N46" s="20">
        <v>11810</v>
      </c>
      <c r="O46" s="20">
        <f t="shared" si="2"/>
        <v>11500.578000000001</v>
      </c>
      <c r="Q46" s="24">
        <v>18</v>
      </c>
      <c r="R46" s="22">
        <v>18.149999999999999</v>
      </c>
      <c r="S46" s="55">
        <f>AVERAGE(N36:N39)</f>
        <v>11810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11810</v>
      </c>
      <c r="E47" s="20">
        <f t="shared" si="0"/>
        <v>11500.578000000001</v>
      </c>
      <c r="F47" s="21">
        <v>52</v>
      </c>
      <c r="G47" s="22">
        <v>12.45</v>
      </c>
      <c r="H47" s="24">
        <v>13</v>
      </c>
      <c r="I47" s="20">
        <v>11810</v>
      </c>
      <c r="J47" s="20">
        <f t="shared" si="1"/>
        <v>11500.578000000001</v>
      </c>
      <c r="K47" s="21">
        <v>84</v>
      </c>
      <c r="L47" s="24">
        <v>20.45</v>
      </c>
      <c r="M47" s="22">
        <v>21</v>
      </c>
      <c r="N47" s="20">
        <v>11810</v>
      </c>
      <c r="O47" s="20">
        <f t="shared" si="2"/>
        <v>11500.578000000001</v>
      </c>
      <c r="Q47" s="24">
        <v>19</v>
      </c>
      <c r="R47" s="22">
        <v>19.149999999999999</v>
      </c>
      <c r="S47" s="55">
        <f>AVERAGE(N40:N43)</f>
        <v>11810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11810</v>
      </c>
      <c r="E48" s="20">
        <f t="shared" si="0"/>
        <v>11500.578000000001</v>
      </c>
      <c r="F48" s="21">
        <v>53</v>
      </c>
      <c r="G48" s="22">
        <v>13</v>
      </c>
      <c r="H48" s="24">
        <v>13.15</v>
      </c>
      <c r="I48" s="20">
        <v>11810</v>
      </c>
      <c r="J48" s="20">
        <f t="shared" si="1"/>
        <v>11500.578000000001</v>
      </c>
      <c r="K48" s="21">
        <v>85</v>
      </c>
      <c r="L48" s="24">
        <v>21</v>
      </c>
      <c r="M48" s="22">
        <v>21.15</v>
      </c>
      <c r="N48" s="20">
        <v>11810</v>
      </c>
      <c r="O48" s="20">
        <f t="shared" si="2"/>
        <v>11500.578000000001</v>
      </c>
      <c r="Q48" s="24">
        <v>20</v>
      </c>
      <c r="R48" s="22">
        <v>20.149999999999999</v>
      </c>
      <c r="S48" s="55">
        <f>AVERAGE(N44:N47)</f>
        <v>11810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11810</v>
      </c>
      <c r="E49" s="20">
        <f t="shared" si="0"/>
        <v>11500.578000000001</v>
      </c>
      <c r="F49" s="21">
        <v>54</v>
      </c>
      <c r="G49" s="22">
        <v>13.15</v>
      </c>
      <c r="H49" s="24">
        <v>13.3</v>
      </c>
      <c r="I49" s="20">
        <v>11810</v>
      </c>
      <c r="J49" s="20">
        <f t="shared" si="1"/>
        <v>11500.578000000001</v>
      </c>
      <c r="K49" s="21">
        <v>86</v>
      </c>
      <c r="L49" s="24">
        <v>21.15</v>
      </c>
      <c r="M49" s="22">
        <v>21.3</v>
      </c>
      <c r="N49" s="20">
        <v>11810</v>
      </c>
      <c r="O49" s="20">
        <f t="shared" si="2"/>
        <v>11500.578000000001</v>
      </c>
      <c r="Q49" s="24">
        <v>21</v>
      </c>
      <c r="R49" s="22">
        <v>21.15</v>
      </c>
      <c r="S49" s="55">
        <f>AVERAGE(N48:N51)</f>
        <v>11810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11810</v>
      </c>
      <c r="E50" s="20">
        <f t="shared" si="0"/>
        <v>11500.578000000001</v>
      </c>
      <c r="F50" s="21">
        <v>55</v>
      </c>
      <c r="G50" s="22">
        <v>13.3</v>
      </c>
      <c r="H50" s="24">
        <v>13.45</v>
      </c>
      <c r="I50" s="20">
        <v>11810</v>
      </c>
      <c r="J50" s="20">
        <f t="shared" si="1"/>
        <v>11500.578000000001</v>
      </c>
      <c r="K50" s="21">
        <v>87</v>
      </c>
      <c r="L50" s="24">
        <v>21.3</v>
      </c>
      <c r="M50" s="22">
        <v>21.45</v>
      </c>
      <c r="N50" s="20">
        <v>11810</v>
      </c>
      <c r="O50" s="20">
        <f t="shared" si="2"/>
        <v>11500.578000000001</v>
      </c>
      <c r="Q50" s="24">
        <v>22</v>
      </c>
      <c r="R50" s="22">
        <v>22.15</v>
      </c>
      <c r="S50" s="55">
        <f>AVERAGE(N52:N55)</f>
        <v>11810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11810</v>
      </c>
      <c r="E51" s="20">
        <f t="shared" si="0"/>
        <v>11500.578000000001</v>
      </c>
      <c r="F51" s="21">
        <v>56</v>
      </c>
      <c r="G51" s="22">
        <v>13.45</v>
      </c>
      <c r="H51" s="24">
        <v>14</v>
      </c>
      <c r="I51" s="20">
        <v>11810</v>
      </c>
      <c r="J51" s="20">
        <f t="shared" si="1"/>
        <v>11500.578000000001</v>
      </c>
      <c r="K51" s="21">
        <v>88</v>
      </c>
      <c r="L51" s="24">
        <v>21.45</v>
      </c>
      <c r="M51" s="22">
        <v>22</v>
      </c>
      <c r="N51" s="20">
        <v>11810</v>
      </c>
      <c r="O51" s="20">
        <f t="shared" si="2"/>
        <v>11500.578000000001</v>
      </c>
      <c r="Q51" s="24">
        <v>23</v>
      </c>
      <c r="R51" s="22">
        <v>23.15</v>
      </c>
      <c r="S51" s="55">
        <f>AVERAGE(N56:N59)</f>
        <v>11810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11810</v>
      </c>
      <c r="E52" s="20">
        <f t="shared" si="0"/>
        <v>11500.578000000001</v>
      </c>
      <c r="F52" s="21">
        <v>57</v>
      </c>
      <c r="G52" s="22">
        <v>14</v>
      </c>
      <c r="H52" s="24">
        <v>14.15</v>
      </c>
      <c r="I52" s="20">
        <v>11810</v>
      </c>
      <c r="J52" s="20">
        <f t="shared" si="1"/>
        <v>11500.578000000001</v>
      </c>
      <c r="K52" s="21">
        <v>89</v>
      </c>
      <c r="L52" s="24">
        <v>22</v>
      </c>
      <c r="M52" s="22">
        <v>22.15</v>
      </c>
      <c r="N52" s="20">
        <v>11810</v>
      </c>
      <c r="O52" s="20">
        <f t="shared" si="2"/>
        <v>11500.578000000001</v>
      </c>
      <c r="Q52" s="54" t="s">
        <v>196</v>
      </c>
      <c r="R52"/>
      <c r="S52" s="55">
        <f>AVERAGE(S28:S51)</f>
        <v>11810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11810</v>
      </c>
      <c r="E53" s="20">
        <f t="shared" si="0"/>
        <v>11500.578000000001</v>
      </c>
      <c r="F53" s="21">
        <v>58</v>
      </c>
      <c r="G53" s="22">
        <v>14.15</v>
      </c>
      <c r="H53" s="24">
        <v>14.3</v>
      </c>
      <c r="I53" s="20">
        <v>11810</v>
      </c>
      <c r="J53" s="20">
        <f t="shared" si="1"/>
        <v>11500.578000000001</v>
      </c>
      <c r="K53" s="21">
        <v>90</v>
      </c>
      <c r="L53" s="24">
        <v>22.15</v>
      </c>
      <c r="M53" s="22">
        <v>22.3</v>
      </c>
      <c r="N53" s="20">
        <v>11810</v>
      </c>
      <c r="O53" s="20">
        <f t="shared" si="2"/>
        <v>11500.578000000001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11810</v>
      </c>
      <c r="E54" s="20">
        <f t="shared" si="0"/>
        <v>11500.578000000001</v>
      </c>
      <c r="F54" s="21">
        <v>59</v>
      </c>
      <c r="G54" s="22">
        <v>14.3</v>
      </c>
      <c r="H54" s="24">
        <v>14.45</v>
      </c>
      <c r="I54" s="20">
        <v>11810</v>
      </c>
      <c r="J54" s="20">
        <f t="shared" si="1"/>
        <v>11500.578000000001</v>
      </c>
      <c r="K54" s="21">
        <v>91</v>
      </c>
      <c r="L54" s="24">
        <v>22.3</v>
      </c>
      <c r="M54" s="22">
        <v>22.45</v>
      </c>
      <c r="N54" s="20">
        <v>11810</v>
      </c>
      <c r="O54" s="20">
        <f t="shared" si="2"/>
        <v>11500.578000000001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11810</v>
      </c>
      <c r="E55" s="20">
        <f t="shared" si="0"/>
        <v>11500.578000000001</v>
      </c>
      <c r="F55" s="21">
        <v>60</v>
      </c>
      <c r="G55" s="22">
        <v>14.45</v>
      </c>
      <c r="H55" s="22">
        <v>15</v>
      </c>
      <c r="I55" s="20">
        <v>11810</v>
      </c>
      <c r="J55" s="20">
        <f t="shared" si="1"/>
        <v>11500.578000000001</v>
      </c>
      <c r="K55" s="21">
        <v>92</v>
      </c>
      <c r="L55" s="24">
        <v>22.45</v>
      </c>
      <c r="M55" s="22">
        <v>23</v>
      </c>
      <c r="N55" s="20">
        <v>11810</v>
      </c>
      <c r="O55" s="20">
        <f t="shared" si="2"/>
        <v>11500.578000000001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11810</v>
      </c>
      <c r="E56" s="20">
        <f t="shared" si="0"/>
        <v>11500.578000000001</v>
      </c>
      <c r="F56" s="21">
        <v>61</v>
      </c>
      <c r="G56" s="22">
        <v>15</v>
      </c>
      <c r="H56" s="22">
        <v>15.15</v>
      </c>
      <c r="I56" s="20">
        <v>11810</v>
      </c>
      <c r="J56" s="20">
        <f t="shared" si="1"/>
        <v>11500.578000000001</v>
      </c>
      <c r="K56" s="21">
        <v>93</v>
      </c>
      <c r="L56" s="24">
        <v>23</v>
      </c>
      <c r="M56" s="22">
        <v>23.15</v>
      </c>
      <c r="N56" s="20">
        <v>11810</v>
      </c>
      <c r="O56" s="20">
        <f t="shared" si="2"/>
        <v>11500.578000000001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11810</v>
      </c>
      <c r="E57" s="20">
        <f t="shared" si="0"/>
        <v>11500.578000000001</v>
      </c>
      <c r="F57" s="21">
        <v>62</v>
      </c>
      <c r="G57" s="22">
        <v>15.15</v>
      </c>
      <c r="H57" s="22">
        <v>15.3</v>
      </c>
      <c r="I57" s="20">
        <v>11810</v>
      </c>
      <c r="J57" s="20">
        <f t="shared" si="1"/>
        <v>11500.578000000001</v>
      </c>
      <c r="K57" s="21">
        <v>94</v>
      </c>
      <c r="L57" s="22">
        <v>23.15</v>
      </c>
      <c r="M57" s="22">
        <v>23.3</v>
      </c>
      <c r="N57" s="20">
        <v>11810</v>
      </c>
      <c r="O57" s="20">
        <f t="shared" si="2"/>
        <v>11500.578000000001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11810</v>
      </c>
      <c r="E58" s="20">
        <f t="shared" si="0"/>
        <v>11500.578000000001</v>
      </c>
      <c r="F58" s="21">
        <v>63</v>
      </c>
      <c r="G58" s="22">
        <v>15.3</v>
      </c>
      <c r="H58" s="22">
        <v>15.45</v>
      </c>
      <c r="I58" s="20">
        <v>11810</v>
      </c>
      <c r="J58" s="20">
        <f t="shared" si="1"/>
        <v>11500.578000000001</v>
      </c>
      <c r="K58" s="21">
        <v>95</v>
      </c>
      <c r="L58" s="22">
        <v>23.3</v>
      </c>
      <c r="M58" s="22">
        <v>23.45</v>
      </c>
      <c r="N58" s="20">
        <v>11810</v>
      </c>
      <c r="O58" s="20">
        <f t="shared" si="2"/>
        <v>11500.578000000001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11810</v>
      </c>
      <c r="E59" s="20">
        <f t="shared" si="0"/>
        <v>11500.578000000001</v>
      </c>
      <c r="F59" s="21">
        <v>64</v>
      </c>
      <c r="G59" s="22">
        <v>15.45</v>
      </c>
      <c r="H59" s="22">
        <v>16</v>
      </c>
      <c r="I59" s="20">
        <v>11810</v>
      </c>
      <c r="J59" s="20">
        <f t="shared" si="1"/>
        <v>11500.578000000001</v>
      </c>
      <c r="K59" s="26">
        <v>96</v>
      </c>
      <c r="L59" s="22">
        <v>23.45</v>
      </c>
      <c r="M59" s="27">
        <v>24</v>
      </c>
      <c r="N59" s="20">
        <v>11810</v>
      </c>
      <c r="O59" s="20">
        <f t="shared" si="2"/>
        <v>11500.578000000001</v>
      </c>
    </row>
    <row r="60" spans="1:19" ht="12.75" customHeight="1">
      <c r="A60" s="28"/>
      <c r="B60" s="29"/>
      <c r="C60" s="30"/>
      <c r="D60" s="31">
        <f>SUM(D28:D59)</f>
        <v>377920</v>
      </c>
      <c r="E60" s="32">
        <f>SUM(E28:E59)</f>
        <v>368018.49599999993</v>
      </c>
      <c r="F60" s="33"/>
      <c r="G60" s="34"/>
      <c r="H60" s="34"/>
      <c r="I60" s="32">
        <f>SUM(I28:I59)</f>
        <v>377920</v>
      </c>
      <c r="J60" s="31">
        <f>SUM(J28:J59)</f>
        <v>368018.49599999993</v>
      </c>
      <c r="K60" s="33"/>
      <c r="L60" s="34"/>
      <c r="M60" s="34"/>
      <c r="N60" s="31">
        <f>SUM(N28:N59)</f>
        <v>377920</v>
      </c>
      <c r="O60" s="32">
        <f>SUM(O28:O59)</f>
        <v>368018.49599999993</v>
      </c>
      <c r="P60" s="12"/>
      <c r="Q60" s="35"/>
      <c r="R60" s="12"/>
    </row>
    <row r="64" spans="1:19" ht="12.75" customHeight="1">
      <c r="A64" s="49" t="s">
        <v>166</v>
      </c>
      <c r="B64" s="49">
        <f>SUM(D60,I60,N60)/(4000*1000)</f>
        <v>0.28344000000000003</v>
      </c>
      <c r="C64" s="49">
        <f>ROUNDDOWN(SUM(E60,J60,O60)/(4000*1000),4)</f>
        <v>0.27600000000000002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42" t="s">
        <v>31</v>
      </c>
      <c r="B68" s="42"/>
      <c r="C68" s="42"/>
      <c r="D68" s="42"/>
      <c r="E68" s="42"/>
      <c r="F68" s="42"/>
      <c r="G68" s="42"/>
      <c r="H68" s="42"/>
      <c r="I68" s="42"/>
      <c r="J68" s="42"/>
      <c r="K68" s="42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Q27" sqref="Q27:S52"/>
    </sheetView>
  </sheetViews>
  <sheetFormatPr defaultColWidth="9.140625" defaultRowHeight="12.75" customHeight="1"/>
  <cols>
    <col min="1" max="16384" width="9.140625" style="49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167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168</v>
      </c>
      <c r="N12" s="2" t="s">
        <v>169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170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194</v>
      </c>
      <c r="R27" s="53"/>
      <c r="S27" s="54" t="s">
        <v>195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11820</v>
      </c>
      <c r="E28" s="20">
        <f t="shared" ref="E28:E59" si="0">D28*(100-2.68)/100</f>
        <v>11503.223999999998</v>
      </c>
      <c r="F28" s="21">
        <v>33</v>
      </c>
      <c r="G28" s="22">
        <v>8</v>
      </c>
      <c r="H28" s="22">
        <v>8.15</v>
      </c>
      <c r="I28" s="20">
        <v>11820</v>
      </c>
      <c r="J28" s="20">
        <f t="shared" ref="J28:J59" si="1">I28*(100-2.68)/100</f>
        <v>11503.223999999998</v>
      </c>
      <c r="K28" s="21">
        <v>65</v>
      </c>
      <c r="L28" s="22">
        <v>16</v>
      </c>
      <c r="M28" s="22">
        <v>16.149999999999999</v>
      </c>
      <c r="N28" s="20">
        <v>11820</v>
      </c>
      <c r="O28" s="20">
        <f t="shared" ref="O28:O59" si="2">N28*(100-2.68)/100</f>
        <v>11503.223999999998</v>
      </c>
      <c r="Q28" s="18">
        <v>0</v>
      </c>
      <c r="R28" s="19">
        <v>0.15</v>
      </c>
      <c r="S28" s="55">
        <f>AVERAGE(D28:D31)</f>
        <v>11820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11820</v>
      </c>
      <c r="E29" s="20">
        <f t="shared" si="0"/>
        <v>11503.223999999998</v>
      </c>
      <c r="F29" s="21">
        <v>34</v>
      </c>
      <c r="G29" s="22">
        <v>8.15</v>
      </c>
      <c r="H29" s="22">
        <v>8.3000000000000007</v>
      </c>
      <c r="I29" s="20">
        <v>11820</v>
      </c>
      <c r="J29" s="20">
        <f t="shared" si="1"/>
        <v>11503.223999999998</v>
      </c>
      <c r="K29" s="21">
        <v>66</v>
      </c>
      <c r="L29" s="22">
        <v>16.149999999999999</v>
      </c>
      <c r="M29" s="22">
        <v>16.3</v>
      </c>
      <c r="N29" s="20">
        <v>11820</v>
      </c>
      <c r="O29" s="20">
        <f t="shared" si="2"/>
        <v>11503.223999999998</v>
      </c>
      <c r="Q29" s="22">
        <v>1</v>
      </c>
      <c r="R29" s="19">
        <v>1.1499999999999999</v>
      </c>
      <c r="S29" s="55">
        <f>AVERAGE(D32:D35)</f>
        <v>11820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11820</v>
      </c>
      <c r="E30" s="20">
        <f t="shared" si="0"/>
        <v>11503.223999999998</v>
      </c>
      <c r="F30" s="21">
        <v>35</v>
      </c>
      <c r="G30" s="22">
        <v>8.3000000000000007</v>
      </c>
      <c r="H30" s="22">
        <v>8.4499999999999993</v>
      </c>
      <c r="I30" s="20">
        <v>11820</v>
      </c>
      <c r="J30" s="20">
        <f t="shared" si="1"/>
        <v>11503.223999999998</v>
      </c>
      <c r="K30" s="21">
        <v>67</v>
      </c>
      <c r="L30" s="22">
        <v>16.3</v>
      </c>
      <c r="M30" s="22">
        <v>16.45</v>
      </c>
      <c r="N30" s="20">
        <v>11820</v>
      </c>
      <c r="O30" s="20">
        <f t="shared" si="2"/>
        <v>11503.223999999998</v>
      </c>
      <c r="Q30" s="23">
        <v>2</v>
      </c>
      <c r="R30" s="19">
        <v>2.15</v>
      </c>
      <c r="S30" s="55">
        <f>AVERAGE(D36:D39)</f>
        <v>11820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11820</v>
      </c>
      <c r="E31" s="20">
        <f t="shared" si="0"/>
        <v>11503.223999999998</v>
      </c>
      <c r="F31" s="21">
        <v>36</v>
      </c>
      <c r="G31" s="22">
        <v>8.4499999999999993</v>
      </c>
      <c r="H31" s="22">
        <v>9</v>
      </c>
      <c r="I31" s="20">
        <v>11820</v>
      </c>
      <c r="J31" s="20">
        <f t="shared" si="1"/>
        <v>11503.223999999998</v>
      </c>
      <c r="K31" s="21">
        <v>68</v>
      </c>
      <c r="L31" s="22">
        <v>16.45</v>
      </c>
      <c r="M31" s="22">
        <v>17</v>
      </c>
      <c r="N31" s="20">
        <v>11820</v>
      </c>
      <c r="O31" s="20">
        <f t="shared" si="2"/>
        <v>11503.223999999998</v>
      </c>
      <c r="Q31" s="23">
        <v>3</v>
      </c>
      <c r="R31" s="25">
        <v>3.15</v>
      </c>
      <c r="S31" s="55">
        <f>AVERAGE(D40:D43)</f>
        <v>11820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11820</v>
      </c>
      <c r="E32" s="20">
        <f t="shared" si="0"/>
        <v>11503.223999999998</v>
      </c>
      <c r="F32" s="21">
        <v>37</v>
      </c>
      <c r="G32" s="22">
        <v>9</v>
      </c>
      <c r="H32" s="22">
        <v>9.15</v>
      </c>
      <c r="I32" s="20">
        <v>11820</v>
      </c>
      <c r="J32" s="20">
        <f t="shared" si="1"/>
        <v>11503.223999999998</v>
      </c>
      <c r="K32" s="21">
        <v>69</v>
      </c>
      <c r="L32" s="22">
        <v>17</v>
      </c>
      <c r="M32" s="22">
        <v>17.149999999999999</v>
      </c>
      <c r="N32" s="20">
        <v>11820</v>
      </c>
      <c r="O32" s="20">
        <f t="shared" si="2"/>
        <v>11503.223999999998</v>
      </c>
      <c r="Q32" s="23">
        <v>4</v>
      </c>
      <c r="R32" s="25">
        <v>4.1500000000000004</v>
      </c>
      <c r="S32" s="55">
        <f>AVERAGE(D44:D47)</f>
        <v>11820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11820</v>
      </c>
      <c r="E33" s="20">
        <f t="shared" si="0"/>
        <v>11503.223999999998</v>
      </c>
      <c r="F33" s="21">
        <v>38</v>
      </c>
      <c r="G33" s="22">
        <v>9.15</v>
      </c>
      <c r="H33" s="22">
        <v>9.3000000000000007</v>
      </c>
      <c r="I33" s="20">
        <v>11820</v>
      </c>
      <c r="J33" s="20">
        <f t="shared" si="1"/>
        <v>11503.223999999998</v>
      </c>
      <c r="K33" s="21">
        <v>70</v>
      </c>
      <c r="L33" s="22">
        <v>17.149999999999999</v>
      </c>
      <c r="M33" s="22">
        <v>17.3</v>
      </c>
      <c r="N33" s="20">
        <v>11820</v>
      </c>
      <c r="O33" s="20">
        <f t="shared" si="2"/>
        <v>11503.223999999998</v>
      </c>
      <c r="Q33" s="22">
        <v>5</v>
      </c>
      <c r="R33" s="25">
        <v>5.15</v>
      </c>
      <c r="S33" s="55">
        <f>AVERAGE(D48:D51)</f>
        <v>11820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11820</v>
      </c>
      <c r="E34" s="20">
        <f t="shared" si="0"/>
        <v>11503.223999999998</v>
      </c>
      <c r="F34" s="21">
        <v>39</v>
      </c>
      <c r="G34" s="22">
        <v>9.3000000000000007</v>
      </c>
      <c r="H34" s="22">
        <v>9.4499999999999993</v>
      </c>
      <c r="I34" s="20">
        <v>11820</v>
      </c>
      <c r="J34" s="20">
        <f t="shared" si="1"/>
        <v>11503.223999999998</v>
      </c>
      <c r="K34" s="21">
        <v>71</v>
      </c>
      <c r="L34" s="22">
        <v>17.3</v>
      </c>
      <c r="M34" s="22">
        <v>17.45</v>
      </c>
      <c r="N34" s="20">
        <v>11820</v>
      </c>
      <c r="O34" s="20">
        <f t="shared" si="2"/>
        <v>11503.223999999998</v>
      </c>
      <c r="Q34" s="22">
        <v>6</v>
      </c>
      <c r="R34" s="25">
        <v>6.15</v>
      </c>
      <c r="S34" s="55">
        <f>AVERAGE(D52:D55)</f>
        <v>11820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11820</v>
      </c>
      <c r="E35" s="20">
        <f t="shared" si="0"/>
        <v>11503.223999999998</v>
      </c>
      <c r="F35" s="21">
        <v>40</v>
      </c>
      <c r="G35" s="22">
        <v>9.4499999999999993</v>
      </c>
      <c r="H35" s="22">
        <v>10</v>
      </c>
      <c r="I35" s="20">
        <v>11820</v>
      </c>
      <c r="J35" s="20">
        <f t="shared" si="1"/>
        <v>11503.223999999998</v>
      </c>
      <c r="K35" s="21">
        <v>72</v>
      </c>
      <c r="L35" s="24">
        <v>17.45</v>
      </c>
      <c r="M35" s="22">
        <v>18</v>
      </c>
      <c r="N35" s="20">
        <v>11820</v>
      </c>
      <c r="O35" s="20">
        <f t="shared" si="2"/>
        <v>11503.223999999998</v>
      </c>
      <c r="Q35" s="22">
        <v>7</v>
      </c>
      <c r="R35" s="25">
        <v>7.15</v>
      </c>
      <c r="S35" s="55">
        <f>AVERAGE(D56:D59)</f>
        <v>11820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11820</v>
      </c>
      <c r="E36" s="20">
        <f t="shared" si="0"/>
        <v>11503.223999999998</v>
      </c>
      <c r="F36" s="21">
        <v>41</v>
      </c>
      <c r="G36" s="22">
        <v>10</v>
      </c>
      <c r="H36" s="24">
        <v>10.15</v>
      </c>
      <c r="I36" s="20">
        <v>11820</v>
      </c>
      <c r="J36" s="20">
        <f t="shared" si="1"/>
        <v>11503.223999999998</v>
      </c>
      <c r="K36" s="21">
        <v>73</v>
      </c>
      <c r="L36" s="24">
        <v>18</v>
      </c>
      <c r="M36" s="22">
        <v>18.149999999999999</v>
      </c>
      <c r="N36" s="20">
        <v>11820</v>
      </c>
      <c r="O36" s="20">
        <f t="shared" si="2"/>
        <v>11503.223999999998</v>
      </c>
      <c r="Q36" s="22">
        <v>8</v>
      </c>
      <c r="R36" s="22">
        <v>8.15</v>
      </c>
      <c r="S36" s="55">
        <f>AVERAGE(I28:I31)</f>
        <v>11820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11820</v>
      </c>
      <c r="E37" s="20">
        <f t="shared" si="0"/>
        <v>11503.223999999998</v>
      </c>
      <c r="F37" s="21">
        <v>42</v>
      </c>
      <c r="G37" s="22">
        <v>10.15</v>
      </c>
      <c r="H37" s="24">
        <v>10.3</v>
      </c>
      <c r="I37" s="20">
        <v>11820</v>
      </c>
      <c r="J37" s="20">
        <f t="shared" si="1"/>
        <v>11503.223999999998</v>
      </c>
      <c r="K37" s="21">
        <v>74</v>
      </c>
      <c r="L37" s="24">
        <v>18.149999999999999</v>
      </c>
      <c r="M37" s="22">
        <v>18.3</v>
      </c>
      <c r="N37" s="20">
        <v>11820</v>
      </c>
      <c r="O37" s="20">
        <f t="shared" si="2"/>
        <v>11503.223999999998</v>
      </c>
      <c r="Q37" s="22">
        <v>9</v>
      </c>
      <c r="R37" s="22">
        <v>9.15</v>
      </c>
      <c r="S37" s="55">
        <f>AVERAGE(I32:I35)</f>
        <v>11820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11820</v>
      </c>
      <c r="E38" s="20">
        <f t="shared" si="0"/>
        <v>11503.223999999998</v>
      </c>
      <c r="F38" s="21">
        <v>43</v>
      </c>
      <c r="G38" s="22">
        <v>10.3</v>
      </c>
      <c r="H38" s="24">
        <v>10.45</v>
      </c>
      <c r="I38" s="20">
        <v>11820</v>
      </c>
      <c r="J38" s="20">
        <f t="shared" si="1"/>
        <v>11503.223999999998</v>
      </c>
      <c r="K38" s="21">
        <v>75</v>
      </c>
      <c r="L38" s="24">
        <v>18.3</v>
      </c>
      <c r="M38" s="22">
        <v>18.45</v>
      </c>
      <c r="N38" s="20">
        <v>11820</v>
      </c>
      <c r="O38" s="20">
        <f t="shared" si="2"/>
        <v>11503.223999999998</v>
      </c>
      <c r="Q38" s="22">
        <v>10</v>
      </c>
      <c r="R38" s="24">
        <v>10.15</v>
      </c>
      <c r="S38" s="55">
        <f>AVERAGE(I36:I39)</f>
        <v>11820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11820</v>
      </c>
      <c r="E39" s="20">
        <f t="shared" si="0"/>
        <v>11503.223999999998</v>
      </c>
      <c r="F39" s="21">
        <v>44</v>
      </c>
      <c r="G39" s="22">
        <v>10.45</v>
      </c>
      <c r="H39" s="24">
        <v>11</v>
      </c>
      <c r="I39" s="20">
        <v>11820</v>
      </c>
      <c r="J39" s="20">
        <f t="shared" si="1"/>
        <v>11503.223999999998</v>
      </c>
      <c r="K39" s="21">
        <v>76</v>
      </c>
      <c r="L39" s="24">
        <v>18.45</v>
      </c>
      <c r="M39" s="22">
        <v>19</v>
      </c>
      <c r="N39" s="20">
        <v>11820</v>
      </c>
      <c r="O39" s="20">
        <f t="shared" si="2"/>
        <v>11503.223999999998</v>
      </c>
      <c r="Q39" s="22">
        <v>11</v>
      </c>
      <c r="R39" s="24">
        <v>11.15</v>
      </c>
      <c r="S39" s="55">
        <f>AVERAGE(I40:I43)</f>
        <v>11820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11820</v>
      </c>
      <c r="E40" s="20">
        <f t="shared" si="0"/>
        <v>11503.223999999998</v>
      </c>
      <c r="F40" s="21">
        <v>45</v>
      </c>
      <c r="G40" s="22">
        <v>11</v>
      </c>
      <c r="H40" s="24">
        <v>11.15</v>
      </c>
      <c r="I40" s="20">
        <v>11820</v>
      </c>
      <c r="J40" s="20">
        <f t="shared" si="1"/>
        <v>11503.223999999998</v>
      </c>
      <c r="K40" s="21">
        <v>77</v>
      </c>
      <c r="L40" s="24">
        <v>19</v>
      </c>
      <c r="M40" s="22">
        <v>19.149999999999999</v>
      </c>
      <c r="N40" s="20">
        <v>11820</v>
      </c>
      <c r="O40" s="20">
        <f t="shared" si="2"/>
        <v>11503.223999999998</v>
      </c>
      <c r="Q40" s="22">
        <v>12</v>
      </c>
      <c r="R40" s="24">
        <v>12.15</v>
      </c>
      <c r="S40" s="55">
        <f>AVERAGE(I44:I47)</f>
        <v>11820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11820</v>
      </c>
      <c r="E41" s="20">
        <f t="shared" si="0"/>
        <v>11503.223999999998</v>
      </c>
      <c r="F41" s="21">
        <v>46</v>
      </c>
      <c r="G41" s="22">
        <v>11.15</v>
      </c>
      <c r="H41" s="24">
        <v>11.3</v>
      </c>
      <c r="I41" s="20">
        <v>11820</v>
      </c>
      <c r="J41" s="20">
        <f t="shared" si="1"/>
        <v>11503.223999999998</v>
      </c>
      <c r="K41" s="21">
        <v>78</v>
      </c>
      <c r="L41" s="24">
        <v>19.149999999999999</v>
      </c>
      <c r="M41" s="22">
        <v>19.3</v>
      </c>
      <c r="N41" s="20">
        <v>11820</v>
      </c>
      <c r="O41" s="20">
        <f t="shared" si="2"/>
        <v>11503.223999999998</v>
      </c>
      <c r="Q41" s="22">
        <v>13</v>
      </c>
      <c r="R41" s="24">
        <v>13.15</v>
      </c>
      <c r="S41" s="55">
        <f>AVERAGE(I48:I51)</f>
        <v>11820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11820</v>
      </c>
      <c r="E42" s="20">
        <f t="shared" si="0"/>
        <v>11503.223999999998</v>
      </c>
      <c r="F42" s="21">
        <v>47</v>
      </c>
      <c r="G42" s="22">
        <v>11.3</v>
      </c>
      <c r="H42" s="24">
        <v>11.45</v>
      </c>
      <c r="I42" s="20">
        <v>11820</v>
      </c>
      <c r="J42" s="20">
        <f t="shared" si="1"/>
        <v>11503.223999999998</v>
      </c>
      <c r="K42" s="21">
        <v>79</v>
      </c>
      <c r="L42" s="24">
        <v>19.3</v>
      </c>
      <c r="M42" s="22">
        <v>19.45</v>
      </c>
      <c r="N42" s="20">
        <v>11820</v>
      </c>
      <c r="O42" s="20">
        <f t="shared" si="2"/>
        <v>11503.223999999998</v>
      </c>
      <c r="Q42" s="22">
        <v>14</v>
      </c>
      <c r="R42" s="24">
        <v>14.15</v>
      </c>
      <c r="S42" s="55">
        <f>AVERAGE(I52:I55)</f>
        <v>11820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11820</v>
      </c>
      <c r="E43" s="20">
        <f t="shared" si="0"/>
        <v>11503.223999999998</v>
      </c>
      <c r="F43" s="21">
        <v>48</v>
      </c>
      <c r="G43" s="22">
        <v>11.45</v>
      </c>
      <c r="H43" s="24">
        <v>12</v>
      </c>
      <c r="I43" s="20">
        <v>11820</v>
      </c>
      <c r="J43" s="20">
        <f t="shared" si="1"/>
        <v>11503.223999999998</v>
      </c>
      <c r="K43" s="21">
        <v>80</v>
      </c>
      <c r="L43" s="24">
        <v>19.45</v>
      </c>
      <c r="M43" s="22">
        <v>20</v>
      </c>
      <c r="N43" s="20">
        <v>11820</v>
      </c>
      <c r="O43" s="20">
        <f t="shared" si="2"/>
        <v>11503.223999999998</v>
      </c>
      <c r="Q43" s="22">
        <v>15</v>
      </c>
      <c r="R43" s="22">
        <v>15.15</v>
      </c>
      <c r="S43" s="55">
        <f>AVERAGE(I56:I59)</f>
        <v>11820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11820</v>
      </c>
      <c r="E44" s="20">
        <f t="shared" si="0"/>
        <v>11503.223999999998</v>
      </c>
      <c r="F44" s="21">
        <v>49</v>
      </c>
      <c r="G44" s="22">
        <v>12</v>
      </c>
      <c r="H44" s="24">
        <v>12.15</v>
      </c>
      <c r="I44" s="20">
        <v>11820</v>
      </c>
      <c r="J44" s="20">
        <f t="shared" si="1"/>
        <v>11503.223999999998</v>
      </c>
      <c r="K44" s="21">
        <v>81</v>
      </c>
      <c r="L44" s="24">
        <v>20</v>
      </c>
      <c r="M44" s="22">
        <v>20.149999999999999</v>
      </c>
      <c r="N44" s="20">
        <v>11820</v>
      </c>
      <c r="O44" s="20">
        <f t="shared" si="2"/>
        <v>11503.223999999998</v>
      </c>
      <c r="Q44" s="22">
        <v>16</v>
      </c>
      <c r="R44" s="22">
        <v>16.149999999999999</v>
      </c>
      <c r="S44" s="55">
        <f>AVERAGE(N28:N31)</f>
        <v>11820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11820</v>
      </c>
      <c r="E45" s="20">
        <f t="shared" si="0"/>
        <v>11503.223999999998</v>
      </c>
      <c r="F45" s="21">
        <v>50</v>
      </c>
      <c r="G45" s="22">
        <v>12.15</v>
      </c>
      <c r="H45" s="24">
        <v>12.3</v>
      </c>
      <c r="I45" s="20">
        <v>11820</v>
      </c>
      <c r="J45" s="20">
        <f t="shared" si="1"/>
        <v>11503.223999999998</v>
      </c>
      <c r="K45" s="21">
        <v>82</v>
      </c>
      <c r="L45" s="24">
        <v>20.149999999999999</v>
      </c>
      <c r="M45" s="22">
        <v>20.3</v>
      </c>
      <c r="N45" s="20">
        <v>11820</v>
      </c>
      <c r="O45" s="20">
        <f t="shared" si="2"/>
        <v>11503.223999999998</v>
      </c>
      <c r="Q45" s="22">
        <v>17</v>
      </c>
      <c r="R45" s="22">
        <v>17.149999999999999</v>
      </c>
      <c r="S45" s="55">
        <f>AVERAGE(N32:N35)</f>
        <v>11820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11820</v>
      </c>
      <c r="E46" s="20">
        <f t="shared" si="0"/>
        <v>11503.223999999998</v>
      </c>
      <c r="F46" s="21">
        <v>51</v>
      </c>
      <c r="G46" s="22">
        <v>12.3</v>
      </c>
      <c r="H46" s="24">
        <v>12.45</v>
      </c>
      <c r="I46" s="20">
        <v>11820</v>
      </c>
      <c r="J46" s="20">
        <f t="shared" si="1"/>
        <v>11503.223999999998</v>
      </c>
      <c r="K46" s="21">
        <v>83</v>
      </c>
      <c r="L46" s="24">
        <v>20.3</v>
      </c>
      <c r="M46" s="22">
        <v>20.45</v>
      </c>
      <c r="N46" s="20">
        <v>11820</v>
      </c>
      <c r="O46" s="20">
        <f t="shared" si="2"/>
        <v>11503.223999999998</v>
      </c>
      <c r="Q46" s="24">
        <v>18</v>
      </c>
      <c r="R46" s="22">
        <v>18.149999999999999</v>
      </c>
      <c r="S46" s="55">
        <f>AVERAGE(N36:N39)</f>
        <v>11820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11820</v>
      </c>
      <c r="E47" s="20">
        <f t="shared" si="0"/>
        <v>11503.223999999998</v>
      </c>
      <c r="F47" s="21">
        <v>52</v>
      </c>
      <c r="G47" s="22">
        <v>12.45</v>
      </c>
      <c r="H47" s="24">
        <v>13</v>
      </c>
      <c r="I47" s="20">
        <v>11820</v>
      </c>
      <c r="J47" s="20">
        <f t="shared" si="1"/>
        <v>11503.223999999998</v>
      </c>
      <c r="K47" s="21">
        <v>84</v>
      </c>
      <c r="L47" s="24">
        <v>20.45</v>
      </c>
      <c r="M47" s="22">
        <v>21</v>
      </c>
      <c r="N47" s="20">
        <v>11820</v>
      </c>
      <c r="O47" s="20">
        <f t="shared" si="2"/>
        <v>11503.223999999998</v>
      </c>
      <c r="Q47" s="24">
        <v>19</v>
      </c>
      <c r="R47" s="22">
        <v>19.149999999999999</v>
      </c>
      <c r="S47" s="55">
        <f>AVERAGE(N40:N43)</f>
        <v>11820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11820</v>
      </c>
      <c r="E48" s="20">
        <f t="shared" si="0"/>
        <v>11503.223999999998</v>
      </c>
      <c r="F48" s="21">
        <v>53</v>
      </c>
      <c r="G48" s="22">
        <v>13</v>
      </c>
      <c r="H48" s="24">
        <v>13.15</v>
      </c>
      <c r="I48" s="20">
        <v>11820</v>
      </c>
      <c r="J48" s="20">
        <f t="shared" si="1"/>
        <v>11503.223999999998</v>
      </c>
      <c r="K48" s="21">
        <v>85</v>
      </c>
      <c r="L48" s="24">
        <v>21</v>
      </c>
      <c r="M48" s="22">
        <v>21.15</v>
      </c>
      <c r="N48" s="20">
        <v>11820</v>
      </c>
      <c r="O48" s="20">
        <f t="shared" si="2"/>
        <v>11503.223999999998</v>
      </c>
      <c r="Q48" s="24">
        <v>20</v>
      </c>
      <c r="R48" s="22">
        <v>20.149999999999999</v>
      </c>
      <c r="S48" s="55">
        <f>AVERAGE(N44:N47)</f>
        <v>11820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11820</v>
      </c>
      <c r="E49" s="20">
        <f t="shared" si="0"/>
        <v>11503.223999999998</v>
      </c>
      <c r="F49" s="21">
        <v>54</v>
      </c>
      <c r="G49" s="22">
        <v>13.15</v>
      </c>
      <c r="H49" s="24">
        <v>13.3</v>
      </c>
      <c r="I49" s="20">
        <v>11820</v>
      </c>
      <c r="J49" s="20">
        <f t="shared" si="1"/>
        <v>11503.223999999998</v>
      </c>
      <c r="K49" s="21">
        <v>86</v>
      </c>
      <c r="L49" s="24">
        <v>21.15</v>
      </c>
      <c r="M49" s="22">
        <v>21.3</v>
      </c>
      <c r="N49" s="20">
        <v>11820</v>
      </c>
      <c r="O49" s="20">
        <f t="shared" si="2"/>
        <v>11503.223999999998</v>
      </c>
      <c r="Q49" s="24">
        <v>21</v>
      </c>
      <c r="R49" s="22">
        <v>21.15</v>
      </c>
      <c r="S49" s="55">
        <f>AVERAGE(N48:N51)</f>
        <v>11820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11820</v>
      </c>
      <c r="E50" s="20">
        <f t="shared" si="0"/>
        <v>11503.223999999998</v>
      </c>
      <c r="F50" s="21">
        <v>55</v>
      </c>
      <c r="G50" s="22">
        <v>13.3</v>
      </c>
      <c r="H50" s="24">
        <v>13.45</v>
      </c>
      <c r="I50" s="20">
        <v>11820</v>
      </c>
      <c r="J50" s="20">
        <f t="shared" si="1"/>
        <v>11503.223999999998</v>
      </c>
      <c r="K50" s="21">
        <v>87</v>
      </c>
      <c r="L50" s="24">
        <v>21.3</v>
      </c>
      <c r="M50" s="22">
        <v>21.45</v>
      </c>
      <c r="N50" s="20">
        <v>11820</v>
      </c>
      <c r="O50" s="20">
        <f t="shared" si="2"/>
        <v>11503.223999999998</v>
      </c>
      <c r="Q50" s="24">
        <v>22</v>
      </c>
      <c r="R50" s="22">
        <v>22.15</v>
      </c>
      <c r="S50" s="55">
        <f>AVERAGE(N52:N55)</f>
        <v>11820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11820</v>
      </c>
      <c r="E51" s="20">
        <f t="shared" si="0"/>
        <v>11503.223999999998</v>
      </c>
      <c r="F51" s="21">
        <v>56</v>
      </c>
      <c r="G51" s="22">
        <v>13.45</v>
      </c>
      <c r="H51" s="24">
        <v>14</v>
      </c>
      <c r="I51" s="20">
        <v>11820</v>
      </c>
      <c r="J51" s="20">
        <f t="shared" si="1"/>
        <v>11503.223999999998</v>
      </c>
      <c r="K51" s="21">
        <v>88</v>
      </c>
      <c r="L51" s="24">
        <v>21.45</v>
      </c>
      <c r="M51" s="22">
        <v>22</v>
      </c>
      <c r="N51" s="20">
        <v>11820</v>
      </c>
      <c r="O51" s="20">
        <f t="shared" si="2"/>
        <v>11503.223999999998</v>
      </c>
      <c r="Q51" s="24">
        <v>23</v>
      </c>
      <c r="R51" s="22">
        <v>23.15</v>
      </c>
      <c r="S51" s="55">
        <f>AVERAGE(N56:N59)</f>
        <v>11820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11820</v>
      </c>
      <c r="E52" s="20">
        <f t="shared" si="0"/>
        <v>11503.223999999998</v>
      </c>
      <c r="F52" s="21">
        <v>57</v>
      </c>
      <c r="G52" s="22">
        <v>14</v>
      </c>
      <c r="H52" s="24">
        <v>14.15</v>
      </c>
      <c r="I52" s="20">
        <v>11820</v>
      </c>
      <c r="J52" s="20">
        <f t="shared" si="1"/>
        <v>11503.223999999998</v>
      </c>
      <c r="K52" s="21">
        <v>89</v>
      </c>
      <c r="L52" s="24">
        <v>22</v>
      </c>
      <c r="M52" s="22">
        <v>22.15</v>
      </c>
      <c r="N52" s="20">
        <v>11820</v>
      </c>
      <c r="O52" s="20">
        <f t="shared" si="2"/>
        <v>11503.223999999998</v>
      </c>
      <c r="Q52" s="54" t="s">
        <v>196</v>
      </c>
      <c r="R52"/>
      <c r="S52" s="55">
        <f>AVERAGE(S28:S51)</f>
        <v>11820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11820</v>
      </c>
      <c r="E53" s="20">
        <f t="shared" si="0"/>
        <v>11503.223999999998</v>
      </c>
      <c r="F53" s="21">
        <v>58</v>
      </c>
      <c r="G53" s="22">
        <v>14.15</v>
      </c>
      <c r="H53" s="24">
        <v>14.3</v>
      </c>
      <c r="I53" s="20">
        <v>11820</v>
      </c>
      <c r="J53" s="20">
        <f t="shared" si="1"/>
        <v>11503.223999999998</v>
      </c>
      <c r="K53" s="21">
        <v>90</v>
      </c>
      <c r="L53" s="24">
        <v>22.15</v>
      </c>
      <c r="M53" s="22">
        <v>22.3</v>
      </c>
      <c r="N53" s="20">
        <v>11820</v>
      </c>
      <c r="O53" s="20">
        <f t="shared" si="2"/>
        <v>11503.223999999998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11820</v>
      </c>
      <c r="E54" s="20">
        <f t="shared" si="0"/>
        <v>11503.223999999998</v>
      </c>
      <c r="F54" s="21">
        <v>59</v>
      </c>
      <c r="G54" s="22">
        <v>14.3</v>
      </c>
      <c r="H54" s="24">
        <v>14.45</v>
      </c>
      <c r="I54" s="20">
        <v>11820</v>
      </c>
      <c r="J54" s="20">
        <f t="shared" si="1"/>
        <v>11503.223999999998</v>
      </c>
      <c r="K54" s="21">
        <v>91</v>
      </c>
      <c r="L54" s="24">
        <v>22.3</v>
      </c>
      <c r="M54" s="22">
        <v>22.45</v>
      </c>
      <c r="N54" s="20">
        <v>11820</v>
      </c>
      <c r="O54" s="20">
        <f t="shared" si="2"/>
        <v>11503.223999999998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11820</v>
      </c>
      <c r="E55" s="20">
        <f t="shared" si="0"/>
        <v>11503.223999999998</v>
      </c>
      <c r="F55" s="21">
        <v>60</v>
      </c>
      <c r="G55" s="22">
        <v>14.45</v>
      </c>
      <c r="H55" s="22">
        <v>15</v>
      </c>
      <c r="I55" s="20">
        <v>11820</v>
      </c>
      <c r="J55" s="20">
        <f t="shared" si="1"/>
        <v>11503.223999999998</v>
      </c>
      <c r="K55" s="21">
        <v>92</v>
      </c>
      <c r="L55" s="24">
        <v>22.45</v>
      </c>
      <c r="M55" s="22">
        <v>23</v>
      </c>
      <c r="N55" s="20">
        <v>11820</v>
      </c>
      <c r="O55" s="20">
        <f t="shared" si="2"/>
        <v>11503.223999999998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11820</v>
      </c>
      <c r="E56" s="20">
        <f t="shared" si="0"/>
        <v>11503.223999999998</v>
      </c>
      <c r="F56" s="21">
        <v>61</v>
      </c>
      <c r="G56" s="22">
        <v>15</v>
      </c>
      <c r="H56" s="22">
        <v>15.15</v>
      </c>
      <c r="I56" s="20">
        <v>11820</v>
      </c>
      <c r="J56" s="20">
        <f t="shared" si="1"/>
        <v>11503.223999999998</v>
      </c>
      <c r="K56" s="21">
        <v>93</v>
      </c>
      <c r="L56" s="24">
        <v>23</v>
      </c>
      <c r="M56" s="22">
        <v>23.15</v>
      </c>
      <c r="N56" s="20">
        <v>11820</v>
      </c>
      <c r="O56" s="20">
        <f t="shared" si="2"/>
        <v>11503.223999999998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11820</v>
      </c>
      <c r="E57" s="20">
        <f t="shared" si="0"/>
        <v>11503.223999999998</v>
      </c>
      <c r="F57" s="21">
        <v>62</v>
      </c>
      <c r="G57" s="22">
        <v>15.15</v>
      </c>
      <c r="H57" s="22">
        <v>15.3</v>
      </c>
      <c r="I57" s="20">
        <v>11820</v>
      </c>
      <c r="J57" s="20">
        <f t="shared" si="1"/>
        <v>11503.223999999998</v>
      </c>
      <c r="K57" s="21">
        <v>94</v>
      </c>
      <c r="L57" s="22">
        <v>23.15</v>
      </c>
      <c r="M57" s="22">
        <v>23.3</v>
      </c>
      <c r="N57" s="20">
        <v>11820</v>
      </c>
      <c r="O57" s="20">
        <f t="shared" si="2"/>
        <v>11503.223999999998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11820</v>
      </c>
      <c r="E58" s="20">
        <f t="shared" si="0"/>
        <v>11503.223999999998</v>
      </c>
      <c r="F58" s="21">
        <v>63</v>
      </c>
      <c r="G58" s="22">
        <v>15.3</v>
      </c>
      <c r="H58" s="22">
        <v>15.45</v>
      </c>
      <c r="I58" s="20">
        <v>11820</v>
      </c>
      <c r="J58" s="20">
        <f t="shared" si="1"/>
        <v>11503.223999999998</v>
      </c>
      <c r="K58" s="21">
        <v>95</v>
      </c>
      <c r="L58" s="22">
        <v>23.3</v>
      </c>
      <c r="M58" s="22">
        <v>23.45</v>
      </c>
      <c r="N58" s="20">
        <v>11820</v>
      </c>
      <c r="O58" s="20">
        <f t="shared" si="2"/>
        <v>11503.223999999998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11820</v>
      </c>
      <c r="E59" s="20">
        <f t="shared" si="0"/>
        <v>11503.223999999998</v>
      </c>
      <c r="F59" s="21">
        <v>64</v>
      </c>
      <c r="G59" s="22">
        <v>15.45</v>
      </c>
      <c r="H59" s="22">
        <v>16</v>
      </c>
      <c r="I59" s="20">
        <v>11820</v>
      </c>
      <c r="J59" s="20">
        <f t="shared" si="1"/>
        <v>11503.223999999998</v>
      </c>
      <c r="K59" s="26">
        <v>96</v>
      </c>
      <c r="L59" s="22">
        <v>23.45</v>
      </c>
      <c r="M59" s="27">
        <v>24</v>
      </c>
      <c r="N59" s="20">
        <v>11820</v>
      </c>
      <c r="O59" s="20">
        <f t="shared" si="2"/>
        <v>11503.223999999998</v>
      </c>
    </row>
    <row r="60" spans="1:19" ht="12.75" customHeight="1">
      <c r="A60" s="28"/>
      <c r="B60" s="29"/>
      <c r="C60" s="30"/>
      <c r="D60" s="31">
        <f>SUM(D28:D59)</f>
        <v>378240</v>
      </c>
      <c r="E60" s="32">
        <f>SUM(E28:E59)</f>
        <v>368103.16799999977</v>
      </c>
      <c r="F60" s="33"/>
      <c r="G60" s="34"/>
      <c r="H60" s="34"/>
      <c r="I60" s="32">
        <f>SUM(I28:I59)</f>
        <v>378240</v>
      </c>
      <c r="J60" s="31">
        <f>SUM(J28:J59)</f>
        <v>368103.16799999977</v>
      </c>
      <c r="K60" s="33"/>
      <c r="L60" s="34"/>
      <c r="M60" s="34"/>
      <c r="N60" s="31">
        <f>SUM(N28:N59)</f>
        <v>378240</v>
      </c>
      <c r="O60" s="32">
        <f>SUM(O28:O59)</f>
        <v>368103.16799999977</v>
      </c>
      <c r="P60" s="12"/>
      <c r="Q60" s="35"/>
      <c r="R60" s="12"/>
    </row>
    <row r="64" spans="1:19" ht="12.75" customHeight="1">
      <c r="A64" s="49" t="s">
        <v>171</v>
      </c>
      <c r="B64" s="49">
        <f>SUM(D60,I60,N60)/(4000*1000)</f>
        <v>0.28367999999999999</v>
      </c>
      <c r="C64" s="49">
        <f>ROUNDDOWN(SUM(E60,J60,O60)/(4000*1000),4)</f>
        <v>0.27600000000000002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42" t="s">
        <v>172</v>
      </c>
      <c r="B68" s="42"/>
      <c r="C68" s="42"/>
      <c r="D68" s="42"/>
      <c r="E68" s="42"/>
      <c r="F68" s="42"/>
      <c r="G68" s="42"/>
      <c r="H68" s="42"/>
      <c r="I68" s="42"/>
      <c r="J68" s="42"/>
      <c r="K68" s="42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Q27" sqref="Q27:S52"/>
    </sheetView>
  </sheetViews>
  <sheetFormatPr defaultColWidth="9.140625" defaultRowHeight="12.75" customHeight="1"/>
  <cols>
    <col min="1" max="16384" width="9.140625" style="49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173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174</v>
      </c>
      <c r="N12" s="2" t="s">
        <v>175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170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194</v>
      </c>
      <c r="R27" s="53"/>
      <c r="S27" s="54" t="s">
        <v>195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11820</v>
      </c>
      <c r="E28" s="20">
        <f t="shared" ref="E28:E59" si="0">D28*(100-2.68)/100</f>
        <v>11503.223999999998</v>
      </c>
      <c r="F28" s="21">
        <v>33</v>
      </c>
      <c r="G28" s="22">
        <v>8</v>
      </c>
      <c r="H28" s="22">
        <v>8.15</v>
      </c>
      <c r="I28" s="20">
        <v>11820</v>
      </c>
      <c r="J28" s="20">
        <f t="shared" ref="J28:J59" si="1">I28*(100-2.68)/100</f>
        <v>11503.223999999998</v>
      </c>
      <c r="K28" s="21">
        <v>65</v>
      </c>
      <c r="L28" s="22">
        <v>16</v>
      </c>
      <c r="M28" s="22">
        <v>16.149999999999999</v>
      </c>
      <c r="N28" s="20">
        <v>11820</v>
      </c>
      <c r="O28" s="20">
        <f t="shared" ref="O28:O59" si="2">N28*(100-2.68)/100</f>
        <v>11503.223999999998</v>
      </c>
      <c r="Q28" s="18">
        <v>0</v>
      </c>
      <c r="R28" s="19">
        <v>0.15</v>
      </c>
      <c r="S28" s="55">
        <f>AVERAGE(D28:D31)</f>
        <v>11820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11820</v>
      </c>
      <c r="E29" s="20">
        <f t="shared" si="0"/>
        <v>11503.223999999998</v>
      </c>
      <c r="F29" s="21">
        <v>34</v>
      </c>
      <c r="G29" s="22">
        <v>8.15</v>
      </c>
      <c r="H29" s="22">
        <v>8.3000000000000007</v>
      </c>
      <c r="I29" s="20">
        <v>11820</v>
      </c>
      <c r="J29" s="20">
        <f t="shared" si="1"/>
        <v>11503.223999999998</v>
      </c>
      <c r="K29" s="21">
        <v>66</v>
      </c>
      <c r="L29" s="22">
        <v>16.149999999999999</v>
      </c>
      <c r="M29" s="22">
        <v>16.3</v>
      </c>
      <c r="N29" s="20">
        <v>11820</v>
      </c>
      <c r="O29" s="20">
        <f t="shared" si="2"/>
        <v>11503.223999999998</v>
      </c>
      <c r="Q29" s="22">
        <v>1</v>
      </c>
      <c r="R29" s="19">
        <v>1.1499999999999999</v>
      </c>
      <c r="S29" s="55">
        <f>AVERAGE(D32:D35)</f>
        <v>11820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11820</v>
      </c>
      <c r="E30" s="20">
        <f t="shared" si="0"/>
        <v>11503.223999999998</v>
      </c>
      <c r="F30" s="21">
        <v>35</v>
      </c>
      <c r="G30" s="22">
        <v>8.3000000000000007</v>
      </c>
      <c r="H30" s="22">
        <v>8.4499999999999993</v>
      </c>
      <c r="I30" s="20">
        <v>11820</v>
      </c>
      <c r="J30" s="20">
        <f t="shared" si="1"/>
        <v>11503.223999999998</v>
      </c>
      <c r="K30" s="21">
        <v>67</v>
      </c>
      <c r="L30" s="22">
        <v>16.3</v>
      </c>
      <c r="M30" s="22">
        <v>16.45</v>
      </c>
      <c r="N30" s="20">
        <v>11820</v>
      </c>
      <c r="O30" s="20">
        <f t="shared" si="2"/>
        <v>11503.223999999998</v>
      </c>
      <c r="Q30" s="23">
        <v>2</v>
      </c>
      <c r="R30" s="19">
        <v>2.15</v>
      </c>
      <c r="S30" s="55">
        <f>AVERAGE(D36:D39)</f>
        <v>11820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11820</v>
      </c>
      <c r="E31" s="20">
        <f t="shared" si="0"/>
        <v>11503.223999999998</v>
      </c>
      <c r="F31" s="21">
        <v>36</v>
      </c>
      <c r="G31" s="22">
        <v>8.4499999999999993</v>
      </c>
      <c r="H31" s="22">
        <v>9</v>
      </c>
      <c r="I31" s="20">
        <v>11820</v>
      </c>
      <c r="J31" s="20">
        <f t="shared" si="1"/>
        <v>11503.223999999998</v>
      </c>
      <c r="K31" s="21">
        <v>68</v>
      </c>
      <c r="L31" s="22">
        <v>16.45</v>
      </c>
      <c r="M31" s="22">
        <v>17</v>
      </c>
      <c r="N31" s="20">
        <v>11820</v>
      </c>
      <c r="O31" s="20">
        <f t="shared" si="2"/>
        <v>11503.223999999998</v>
      </c>
      <c r="Q31" s="23">
        <v>3</v>
      </c>
      <c r="R31" s="25">
        <v>3.15</v>
      </c>
      <c r="S31" s="55">
        <f>AVERAGE(D40:D43)</f>
        <v>11820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11820</v>
      </c>
      <c r="E32" s="20">
        <f t="shared" si="0"/>
        <v>11503.223999999998</v>
      </c>
      <c r="F32" s="21">
        <v>37</v>
      </c>
      <c r="G32" s="22">
        <v>9</v>
      </c>
      <c r="H32" s="22">
        <v>9.15</v>
      </c>
      <c r="I32" s="20">
        <v>11820</v>
      </c>
      <c r="J32" s="20">
        <f t="shared" si="1"/>
        <v>11503.223999999998</v>
      </c>
      <c r="K32" s="21">
        <v>69</v>
      </c>
      <c r="L32" s="22">
        <v>17</v>
      </c>
      <c r="M32" s="22">
        <v>17.149999999999999</v>
      </c>
      <c r="N32" s="20">
        <v>11820</v>
      </c>
      <c r="O32" s="20">
        <f t="shared" si="2"/>
        <v>11503.223999999998</v>
      </c>
      <c r="Q32" s="23">
        <v>4</v>
      </c>
      <c r="R32" s="25">
        <v>4.1500000000000004</v>
      </c>
      <c r="S32" s="55">
        <f>AVERAGE(D44:D47)</f>
        <v>11820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11820</v>
      </c>
      <c r="E33" s="20">
        <f t="shared" si="0"/>
        <v>11503.223999999998</v>
      </c>
      <c r="F33" s="21">
        <v>38</v>
      </c>
      <c r="G33" s="22">
        <v>9.15</v>
      </c>
      <c r="H33" s="22">
        <v>9.3000000000000007</v>
      </c>
      <c r="I33" s="20">
        <v>11820</v>
      </c>
      <c r="J33" s="20">
        <f t="shared" si="1"/>
        <v>11503.223999999998</v>
      </c>
      <c r="K33" s="21">
        <v>70</v>
      </c>
      <c r="L33" s="22">
        <v>17.149999999999999</v>
      </c>
      <c r="M33" s="22">
        <v>17.3</v>
      </c>
      <c r="N33" s="20">
        <v>11820</v>
      </c>
      <c r="O33" s="20">
        <f t="shared" si="2"/>
        <v>11503.223999999998</v>
      </c>
      <c r="Q33" s="22">
        <v>5</v>
      </c>
      <c r="R33" s="25">
        <v>5.15</v>
      </c>
      <c r="S33" s="55">
        <f>AVERAGE(D48:D51)</f>
        <v>11820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11820</v>
      </c>
      <c r="E34" s="20">
        <f t="shared" si="0"/>
        <v>11503.223999999998</v>
      </c>
      <c r="F34" s="21">
        <v>39</v>
      </c>
      <c r="G34" s="22">
        <v>9.3000000000000007</v>
      </c>
      <c r="H34" s="22">
        <v>9.4499999999999993</v>
      </c>
      <c r="I34" s="20">
        <v>11820</v>
      </c>
      <c r="J34" s="20">
        <f t="shared" si="1"/>
        <v>11503.223999999998</v>
      </c>
      <c r="K34" s="21">
        <v>71</v>
      </c>
      <c r="L34" s="22">
        <v>17.3</v>
      </c>
      <c r="M34" s="22">
        <v>17.45</v>
      </c>
      <c r="N34" s="20">
        <v>11820</v>
      </c>
      <c r="O34" s="20">
        <f t="shared" si="2"/>
        <v>11503.223999999998</v>
      </c>
      <c r="Q34" s="22">
        <v>6</v>
      </c>
      <c r="R34" s="25">
        <v>6.15</v>
      </c>
      <c r="S34" s="55">
        <f>AVERAGE(D52:D55)</f>
        <v>11820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11820</v>
      </c>
      <c r="E35" s="20">
        <f t="shared" si="0"/>
        <v>11503.223999999998</v>
      </c>
      <c r="F35" s="21">
        <v>40</v>
      </c>
      <c r="G35" s="22">
        <v>9.4499999999999993</v>
      </c>
      <c r="H35" s="22">
        <v>10</v>
      </c>
      <c r="I35" s="20">
        <v>11820</v>
      </c>
      <c r="J35" s="20">
        <f t="shared" si="1"/>
        <v>11503.223999999998</v>
      </c>
      <c r="K35" s="21">
        <v>72</v>
      </c>
      <c r="L35" s="24">
        <v>17.45</v>
      </c>
      <c r="M35" s="22">
        <v>18</v>
      </c>
      <c r="N35" s="20">
        <v>11820</v>
      </c>
      <c r="O35" s="20">
        <f t="shared" si="2"/>
        <v>11503.223999999998</v>
      </c>
      <c r="Q35" s="22">
        <v>7</v>
      </c>
      <c r="R35" s="25">
        <v>7.15</v>
      </c>
      <c r="S35" s="55">
        <f>AVERAGE(D56:D59)</f>
        <v>11820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11820</v>
      </c>
      <c r="E36" s="20">
        <f t="shared" si="0"/>
        <v>11503.223999999998</v>
      </c>
      <c r="F36" s="21">
        <v>41</v>
      </c>
      <c r="G36" s="22">
        <v>10</v>
      </c>
      <c r="H36" s="24">
        <v>10.15</v>
      </c>
      <c r="I36" s="20">
        <v>11820</v>
      </c>
      <c r="J36" s="20">
        <f t="shared" si="1"/>
        <v>11503.223999999998</v>
      </c>
      <c r="K36" s="21">
        <v>73</v>
      </c>
      <c r="L36" s="24">
        <v>18</v>
      </c>
      <c r="M36" s="22">
        <v>18.149999999999999</v>
      </c>
      <c r="N36" s="20">
        <v>11820</v>
      </c>
      <c r="O36" s="20">
        <f t="shared" si="2"/>
        <v>11503.223999999998</v>
      </c>
      <c r="Q36" s="22">
        <v>8</v>
      </c>
      <c r="R36" s="22">
        <v>8.15</v>
      </c>
      <c r="S36" s="55">
        <f>AVERAGE(I28:I31)</f>
        <v>11820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11820</v>
      </c>
      <c r="E37" s="20">
        <f t="shared" si="0"/>
        <v>11503.223999999998</v>
      </c>
      <c r="F37" s="21">
        <v>42</v>
      </c>
      <c r="G37" s="22">
        <v>10.15</v>
      </c>
      <c r="H37" s="24">
        <v>10.3</v>
      </c>
      <c r="I37" s="20">
        <v>11820</v>
      </c>
      <c r="J37" s="20">
        <f t="shared" si="1"/>
        <v>11503.223999999998</v>
      </c>
      <c r="K37" s="21">
        <v>74</v>
      </c>
      <c r="L37" s="24">
        <v>18.149999999999999</v>
      </c>
      <c r="M37" s="22">
        <v>18.3</v>
      </c>
      <c r="N37" s="20">
        <v>11820</v>
      </c>
      <c r="O37" s="20">
        <f t="shared" si="2"/>
        <v>11503.223999999998</v>
      </c>
      <c r="Q37" s="22">
        <v>9</v>
      </c>
      <c r="R37" s="22">
        <v>9.15</v>
      </c>
      <c r="S37" s="55">
        <f>AVERAGE(I32:I35)</f>
        <v>11820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11820</v>
      </c>
      <c r="E38" s="20">
        <f t="shared" si="0"/>
        <v>11503.223999999998</v>
      </c>
      <c r="F38" s="21">
        <v>43</v>
      </c>
      <c r="G38" s="22">
        <v>10.3</v>
      </c>
      <c r="H38" s="24">
        <v>10.45</v>
      </c>
      <c r="I38" s="20">
        <v>11820</v>
      </c>
      <c r="J38" s="20">
        <f t="shared" si="1"/>
        <v>11503.223999999998</v>
      </c>
      <c r="K38" s="21">
        <v>75</v>
      </c>
      <c r="L38" s="24">
        <v>18.3</v>
      </c>
      <c r="M38" s="22">
        <v>18.45</v>
      </c>
      <c r="N38" s="20">
        <v>11820</v>
      </c>
      <c r="O38" s="20">
        <f t="shared" si="2"/>
        <v>11503.223999999998</v>
      </c>
      <c r="Q38" s="22">
        <v>10</v>
      </c>
      <c r="R38" s="24">
        <v>10.15</v>
      </c>
      <c r="S38" s="55">
        <f>AVERAGE(I36:I39)</f>
        <v>11820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11820</v>
      </c>
      <c r="E39" s="20">
        <f t="shared" si="0"/>
        <v>11503.223999999998</v>
      </c>
      <c r="F39" s="21">
        <v>44</v>
      </c>
      <c r="G39" s="22">
        <v>10.45</v>
      </c>
      <c r="H39" s="24">
        <v>11</v>
      </c>
      <c r="I39" s="20">
        <v>11820</v>
      </c>
      <c r="J39" s="20">
        <f t="shared" si="1"/>
        <v>11503.223999999998</v>
      </c>
      <c r="K39" s="21">
        <v>76</v>
      </c>
      <c r="L39" s="24">
        <v>18.45</v>
      </c>
      <c r="M39" s="22">
        <v>19</v>
      </c>
      <c r="N39" s="20">
        <v>11820</v>
      </c>
      <c r="O39" s="20">
        <f t="shared" si="2"/>
        <v>11503.223999999998</v>
      </c>
      <c r="Q39" s="22">
        <v>11</v>
      </c>
      <c r="R39" s="24">
        <v>11.15</v>
      </c>
      <c r="S39" s="55">
        <f>AVERAGE(I40:I43)</f>
        <v>11820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11820</v>
      </c>
      <c r="E40" s="20">
        <f t="shared" si="0"/>
        <v>11503.223999999998</v>
      </c>
      <c r="F40" s="21">
        <v>45</v>
      </c>
      <c r="G40" s="22">
        <v>11</v>
      </c>
      <c r="H40" s="24">
        <v>11.15</v>
      </c>
      <c r="I40" s="20">
        <v>11820</v>
      </c>
      <c r="J40" s="20">
        <f t="shared" si="1"/>
        <v>11503.223999999998</v>
      </c>
      <c r="K40" s="21">
        <v>77</v>
      </c>
      <c r="L40" s="24">
        <v>19</v>
      </c>
      <c r="M40" s="22">
        <v>19.149999999999999</v>
      </c>
      <c r="N40" s="20">
        <v>11820</v>
      </c>
      <c r="O40" s="20">
        <f t="shared" si="2"/>
        <v>11503.223999999998</v>
      </c>
      <c r="Q40" s="22">
        <v>12</v>
      </c>
      <c r="R40" s="24">
        <v>12.15</v>
      </c>
      <c r="S40" s="55">
        <f>AVERAGE(I44:I47)</f>
        <v>11820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11820</v>
      </c>
      <c r="E41" s="20">
        <f t="shared" si="0"/>
        <v>11503.223999999998</v>
      </c>
      <c r="F41" s="21">
        <v>46</v>
      </c>
      <c r="G41" s="22">
        <v>11.15</v>
      </c>
      <c r="H41" s="24">
        <v>11.3</v>
      </c>
      <c r="I41" s="20">
        <v>11820</v>
      </c>
      <c r="J41" s="20">
        <f t="shared" si="1"/>
        <v>11503.223999999998</v>
      </c>
      <c r="K41" s="21">
        <v>78</v>
      </c>
      <c r="L41" s="24">
        <v>19.149999999999999</v>
      </c>
      <c r="M41" s="22">
        <v>19.3</v>
      </c>
      <c r="N41" s="20">
        <v>11820</v>
      </c>
      <c r="O41" s="20">
        <f t="shared" si="2"/>
        <v>11503.223999999998</v>
      </c>
      <c r="Q41" s="22">
        <v>13</v>
      </c>
      <c r="R41" s="24">
        <v>13.15</v>
      </c>
      <c r="S41" s="55">
        <f>AVERAGE(I48:I51)</f>
        <v>11820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11820</v>
      </c>
      <c r="E42" s="20">
        <f t="shared" si="0"/>
        <v>11503.223999999998</v>
      </c>
      <c r="F42" s="21">
        <v>47</v>
      </c>
      <c r="G42" s="22">
        <v>11.3</v>
      </c>
      <c r="H42" s="24">
        <v>11.45</v>
      </c>
      <c r="I42" s="20">
        <v>11820</v>
      </c>
      <c r="J42" s="20">
        <f t="shared" si="1"/>
        <v>11503.223999999998</v>
      </c>
      <c r="K42" s="21">
        <v>79</v>
      </c>
      <c r="L42" s="24">
        <v>19.3</v>
      </c>
      <c r="M42" s="22">
        <v>19.45</v>
      </c>
      <c r="N42" s="20">
        <v>11820</v>
      </c>
      <c r="O42" s="20">
        <f t="shared" si="2"/>
        <v>11503.223999999998</v>
      </c>
      <c r="Q42" s="22">
        <v>14</v>
      </c>
      <c r="R42" s="24">
        <v>14.15</v>
      </c>
      <c r="S42" s="55">
        <f>AVERAGE(I52:I55)</f>
        <v>11820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11820</v>
      </c>
      <c r="E43" s="20">
        <f t="shared" si="0"/>
        <v>11503.223999999998</v>
      </c>
      <c r="F43" s="21">
        <v>48</v>
      </c>
      <c r="G43" s="22">
        <v>11.45</v>
      </c>
      <c r="H43" s="24">
        <v>12</v>
      </c>
      <c r="I43" s="20">
        <v>11820</v>
      </c>
      <c r="J43" s="20">
        <f t="shared" si="1"/>
        <v>11503.223999999998</v>
      </c>
      <c r="K43" s="21">
        <v>80</v>
      </c>
      <c r="L43" s="24">
        <v>19.45</v>
      </c>
      <c r="M43" s="22">
        <v>20</v>
      </c>
      <c r="N43" s="20">
        <v>11820</v>
      </c>
      <c r="O43" s="20">
        <f t="shared" si="2"/>
        <v>11503.223999999998</v>
      </c>
      <c r="Q43" s="22">
        <v>15</v>
      </c>
      <c r="R43" s="22">
        <v>15.15</v>
      </c>
      <c r="S43" s="55">
        <f>AVERAGE(I56:I59)</f>
        <v>11820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11820</v>
      </c>
      <c r="E44" s="20">
        <f t="shared" si="0"/>
        <v>11503.223999999998</v>
      </c>
      <c r="F44" s="21">
        <v>49</v>
      </c>
      <c r="G44" s="22">
        <v>12</v>
      </c>
      <c r="H44" s="24">
        <v>12.15</v>
      </c>
      <c r="I44" s="20">
        <v>11820</v>
      </c>
      <c r="J44" s="20">
        <f t="shared" si="1"/>
        <v>11503.223999999998</v>
      </c>
      <c r="K44" s="21">
        <v>81</v>
      </c>
      <c r="L44" s="24">
        <v>20</v>
      </c>
      <c r="M44" s="22">
        <v>20.149999999999999</v>
      </c>
      <c r="N44" s="20">
        <v>11820</v>
      </c>
      <c r="O44" s="20">
        <f t="shared" si="2"/>
        <v>11503.223999999998</v>
      </c>
      <c r="Q44" s="22">
        <v>16</v>
      </c>
      <c r="R44" s="22">
        <v>16.149999999999999</v>
      </c>
      <c r="S44" s="55">
        <f>AVERAGE(N28:N31)</f>
        <v>11820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11820</v>
      </c>
      <c r="E45" s="20">
        <f t="shared" si="0"/>
        <v>11503.223999999998</v>
      </c>
      <c r="F45" s="21">
        <v>50</v>
      </c>
      <c r="G45" s="22">
        <v>12.15</v>
      </c>
      <c r="H45" s="24">
        <v>12.3</v>
      </c>
      <c r="I45" s="20">
        <v>11820</v>
      </c>
      <c r="J45" s="20">
        <f t="shared" si="1"/>
        <v>11503.223999999998</v>
      </c>
      <c r="K45" s="21">
        <v>82</v>
      </c>
      <c r="L45" s="24">
        <v>20.149999999999999</v>
      </c>
      <c r="M45" s="22">
        <v>20.3</v>
      </c>
      <c r="N45" s="20">
        <v>11820</v>
      </c>
      <c r="O45" s="20">
        <f t="shared" si="2"/>
        <v>11503.223999999998</v>
      </c>
      <c r="Q45" s="22">
        <v>17</v>
      </c>
      <c r="R45" s="22">
        <v>17.149999999999999</v>
      </c>
      <c r="S45" s="55">
        <f>AVERAGE(N32:N35)</f>
        <v>11820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11820</v>
      </c>
      <c r="E46" s="20">
        <f t="shared" si="0"/>
        <v>11503.223999999998</v>
      </c>
      <c r="F46" s="21">
        <v>51</v>
      </c>
      <c r="G46" s="22">
        <v>12.3</v>
      </c>
      <c r="H46" s="24">
        <v>12.45</v>
      </c>
      <c r="I46" s="20">
        <v>11820</v>
      </c>
      <c r="J46" s="20">
        <f t="shared" si="1"/>
        <v>11503.223999999998</v>
      </c>
      <c r="K46" s="21">
        <v>83</v>
      </c>
      <c r="L46" s="24">
        <v>20.3</v>
      </c>
      <c r="M46" s="22">
        <v>20.45</v>
      </c>
      <c r="N46" s="20">
        <v>11820</v>
      </c>
      <c r="O46" s="20">
        <f t="shared" si="2"/>
        <v>11503.223999999998</v>
      </c>
      <c r="Q46" s="24">
        <v>18</v>
      </c>
      <c r="R46" s="22">
        <v>18.149999999999999</v>
      </c>
      <c r="S46" s="55">
        <f>AVERAGE(N36:N39)</f>
        <v>11820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11820</v>
      </c>
      <c r="E47" s="20">
        <f t="shared" si="0"/>
        <v>11503.223999999998</v>
      </c>
      <c r="F47" s="21">
        <v>52</v>
      </c>
      <c r="G47" s="22">
        <v>12.45</v>
      </c>
      <c r="H47" s="24">
        <v>13</v>
      </c>
      <c r="I47" s="20">
        <v>11820</v>
      </c>
      <c r="J47" s="20">
        <f t="shared" si="1"/>
        <v>11503.223999999998</v>
      </c>
      <c r="K47" s="21">
        <v>84</v>
      </c>
      <c r="L47" s="24">
        <v>20.45</v>
      </c>
      <c r="M47" s="22">
        <v>21</v>
      </c>
      <c r="N47" s="20">
        <v>11820</v>
      </c>
      <c r="O47" s="20">
        <f t="shared" si="2"/>
        <v>11503.223999999998</v>
      </c>
      <c r="Q47" s="24">
        <v>19</v>
      </c>
      <c r="R47" s="22">
        <v>19.149999999999999</v>
      </c>
      <c r="S47" s="55">
        <f>AVERAGE(N40:N43)</f>
        <v>11820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11820</v>
      </c>
      <c r="E48" s="20">
        <f t="shared" si="0"/>
        <v>11503.223999999998</v>
      </c>
      <c r="F48" s="21">
        <v>53</v>
      </c>
      <c r="G48" s="22">
        <v>13</v>
      </c>
      <c r="H48" s="24">
        <v>13.15</v>
      </c>
      <c r="I48" s="20">
        <v>11820</v>
      </c>
      <c r="J48" s="20">
        <f t="shared" si="1"/>
        <v>11503.223999999998</v>
      </c>
      <c r="K48" s="21">
        <v>85</v>
      </c>
      <c r="L48" s="24">
        <v>21</v>
      </c>
      <c r="M48" s="22">
        <v>21.15</v>
      </c>
      <c r="N48" s="20">
        <v>11820</v>
      </c>
      <c r="O48" s="20">
        <f t="shared" si="2"/>
        <v>11503.223999999998</v>
      </c>
      <c r="Q48" s="24">
        <v>20</v>
      </c>
      <c r="R48" s="22">
        <v>20.149999999999999</v>
      </c>
      <c r="S48" s="55">
        <f>AVERAGE(N44:N47)</f>
        <v>11820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11820</v>
      </c>
      <c r="E49" s="20">
        <f t="shared" si="0"/>
        <v>11503.223999999998</v>
      </c>
      <c r="F49" s="21">
        <v>54</v>
      </c>
      <c r="G49" s="22">
        <v>13.15</v>
      </c>
      <c r="H49" s="24">
        <v>13.3</v>
      </c>
      <c r="I49" s="20">
        <v>11820</v>
      </c>
      <c r="J49" s="20">
        <f t="shared" si="1"/>
        <v>11503.223999999998</v>
      </c>
      <c r="K49" s="21">
        <v>86</v>
      </c>
      <c r="L49" s="24">
        <v>21.15</v>
      </c>
      <c r="M49" s="22">
        <v>21.3</v>
      </c>
      <c r="N49" s="20">
        <v>11820</v>
      </c>
      <c r="O49" s="20">
        <f t="shared" si="2"/>
        <v>11503.223999999998</v>
      </c>
      <c r="Q49" s="24">
        <v>21</v>
      </c>
      <c r="R49" s="22">
        <v>21.15</v>
      </c>
      <c r="S49" s="55">
        <f>AVERAGE(N48:N51)</f>
        <v>11820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11820</v>
      </c>
      <c r="E50" s="20">
        <f t="shared" si="0"/>
        <v>11503.223999999998</v>
      </c>
      <c r="F50" s="21">
        <v>55</v>
      </c>
      <c r="G50" s="22">
        <v>13.3</v>
      </c>
      <c r="H50" s="24">
        <v>13.45</v>
      </c>
      <c r="I50" s="20">
        <v>11820</v>
      </c>
      <c r="J50" s="20">
        <f t="shared" si="1"/>
        <v>11503.223999999998</v>
      </c>
      <c r="K50" s="21">
        <v>87</v>
      </c>
      <c r="L50" s="24">
        <v>21.3</v>
      </c>
      <c r="M50" s="22">
        <v>21.45</v>
      </c>
      <c r="N50" s="20">
        <v>11820</v>
      </c>
      <c r="O50" s="20">
        <f t="shared" si="2"/>
        <v>11503.223999999998</v>
      </c>
      <c r="Q50" s="24">
        <v>22</v>
      </c>
      <c r="R50" s="22">
        <v>22.15</v>
      </c>
      <c r="S50" s="55">
        <f>AVERAGE(N52:N55)</f>
        <v>11820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11820</v>
      </c>
      <c r="E51" s="20">
        <f t="shared" si="0"/>
        <v>11503.223999999998</v>
      </c>
      <c r="F51" s="21">
        <v>56</v>
      </c>
      <c r="G51" s="22">
        <v>13.45</v>
      </c>
      <c r="H51" s="24">
        <v>14</v>
      </c>
      <c r="I51" s="20">
        <v>11820</v>
      </c>
      <c r="J51" s="20">
        <f t="shared" si="1"/>
        <v>11503.223999999998</v>
      </c>
      <c r="K51" s="21">
        <v>88</v>
      </c>
      <c r="L51" s="24">
        <v>21.45</v>
      </c>
      <c r="M51" s="22">
        <v>22</v>
      </c>
      <c r="N51" s="20">
        <v>11820</v>
      </c>
      <c r="O51" s="20">
        <f t="shared" si="2"/>
        <v>11503.223999999998</v>
      </c>
      <c r="Q51" s="24">
        <v>23</v>
      </c>
      <c r="R51" s="22">
        <v>23.15</v>
      </c>
      <c r="S51" s="55">
        <f>AVERAGE(N56:N59)</f>
        <v>11820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11820</v>
      </c>
      <c r="E52" s="20">
        <f t="shared" si="0"/>
        <v>11503.223999999998</v>
      </c>
      <c r="F52" s="21">
        <v>57</v>
      </c>
      <c r="G52" s="22">
        <v>14</v>
      </c>
      <c r="H52" s="24">
        <v>14.15</v>
      </c>
      <c r="I52" s="20">
        <v>11820</v>
      </c>
      <c r="J52" s="20">
        <f t="shared" si="1"/>
        <v>11503.223999999998</v>
      </c>
      <c r="K52" s="21">
        <v>89</v>
      </c>
      <c r="L52" s="24">
        <v>22</v>
      </c>
      <c r="M52" s="22">
        <v>22.15</v>
      </c>
      <c r="N52" s="20">
        <v>11820</v>
      </c>
      <c r="O52" s="20">
        <f t="shared" si="2"/>
        <v>11503.223999999998</v>
      </c>
      <c r="Q52" s="54" t="s">
        <v>196</v>
      </c>
      <c r="R52"/>
      <c r="S52" s="55">
        <f>AVERAGE(S28:S51)</f>
        <v>11820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11820</v>
      </c>
      <c r="E53" s="20">
        <f t="shared" si="0"/>
        <v>11503.223999999998</v>
      </c>
      <c r="F53" s="21">
        <v>58</v>
      </c>
      <c r="G53" s="22">
        <v>14.15</v>
      </c>
      <c r="H53" s="24">
        <v>14.3</v>
      </c>
      <c r="I53" s="20">
        <v>11820</v>
      </c>
      <c r="J53" s="20">
        <f t="shared" si="1"/>
        <v>11503.223999999998</v>
      </c>
      <c r="K53" s="21">
        <v>90</v>
      </c>
      <c r="L53" s="24">
        <v>22.15</v>
      </c>
      <c r="M53" s="22">
        <v>22.3</v>
      </c>
      <c r="N53" s="20">
        <v>11820</v>
      </c>
      <c r="O53" s="20">
        <f t="shared" si="2"/>
        <v>11503.223999999998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11820</v>
      </c>
      <c r="E54" s="20">
        <f t="shared" si="0"/>
        <v>11503.223999999998</v>
      </c>
      <c r="F54" s="21">
        <v>59</v>
      </c>
      <c r="G54" s="22">
        <v>14.3</v>
      </c>
      <c r="H54" s="24">
        <v>14.45</v>
      </c>
      <c r="I54" s="20">
        <v>11820</v>
      </c>
      <c r="J54" s="20">
        <f t="shared" si="1"/>
        <v>11503.223999999998</v>
      </c>
      <c r="K54" s="21">
        <v>91</v>
      </c>
      <c r="L54" s="24">
        <v>22.3</v>
      </c>
      <c r="M54" s="22">
        <v>22.45</v>
      </c>
      <c r="N54" s="20">
        <v>11820</v>
      </c>
      <c r="O54" s="20">
        <f t="shared" si="2"/>
        <v>11503.223999999998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11820</v>
      </c>
      <c r="E55" s="20">
        <f t="shared" si="0"/>
        <v>11503.223999999998</v>
      </c>
      <c r="F55" s="21">
        <v>60</v>
      </c>
      <c r="G55" s="22">
        <v>14.45</v>
      </c>
      <c r="H55" s="22">
        <v>15</v>
      </c>
      <c r="I55" s="20">
        <v>11820</v>
      </c>
      <c r="J55" s="20">
        <f t="shared" si="1"/>
        <v>11503.223999999998</v>
      </c>
      <c r="K55" s="21">
        <v>92</v>
      </c>
      <c r="L55" s="24">
        <v>22.45</v>
      </c>
      <c r="M55" s="22">
        <v>23</v>
      </c>
      <c r="N55" s="20">
        <v>11820</v>
      </c>
      <c r="O55" s="20">
        <f t="shared" si="2"/>
        <v>11503.223999999998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11820</v>
      </c>
      <c r="E56" s="20">
        <f t="shared" si="0"/>
        <v>11503.223999999998</v>
      </c>
      <c r="F56" s="21">
        <v>61</v>
      </c>
      <c r="G56" s="22">
        <v>15</v>
      </c>
      <c r="H56" s="22">
        <v>15.15</v>
      </c>
      <c r="I56" s="20">
        <v>11820</v>
      </c>
      <c r="J56" s="20">
        <f t="shared" si="1"/>
        <v>11503.223999999998</v>
      </c>
      <c r="K56" s="21">
        <v>93</v>
      </c>
      <c r="L56" s="24">
        <v>23</v>
      </c>
      <c r="M56" s="22">
        <v>23.15</v>
      </c>
      <c r="N56" s="20">
        <v>11820</v>
      </c>
      <c r="O56" s="20">
        <f t="shared" si="2"/>
        <v>11503.223999999998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11820</v>
      </c>
      <c r="E57" s="20">
        <f t="shared" si="0"/>
        <v>11503.223999999998</v>
      </c>
      <c r="F57" s="21">
        <v>62</v>
      </c>
      <c r="G57" s="22">
        <v>15.15</v>
      </c>
      <c r="H57" s="22">
        <v>15.3</v>
      </c>
      <c r="I57" s="20">
        <v>11820</v>
      </c>
      <c r="J57" s="20">
        <f t="shared" si="1"/>
        <v>11503.223999999998</v>
      </c>
      <c r="K57" s="21">
        <v>94</v>
      </c>
      <c r="L57" s="22">
        <v>23.15</v>
      </c>
      <c r="M57" s="22">
        <v>23.3</v>
      </c>
      <c r="N57" s="20">
        <v>11820</v>
      </c>
      <c r="O57" s="20">
        <f t="shared" si="2"/>
        <v>11503.223999999998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11820</v>
      </c>
      <c r="E58" s="20">
        <f t="shared" si="0"/>
        <v>11503.223999999998</v>
      </c>
      <c r="F58" s="21">
        <v>63</v>
      </c>
      <c r="G58" s="22">
        <v>15.3</v>
      </c>
      <c r="H58" s="22">
        <v>15.45</v>
      </c>
      <c r="I58" s="20">
        <v>11820</v>
      </c>
      <c r="J58" s="20">
        <f t="shared" si="1"/>
        <v>11503.223999999998</v>
      </c>
      <c r="K58" s="21">
        <v>95</v>
      </c>
      <c r="L58" s="22">
        <v>23.3</v>
      </c>
      <c r="M58" s="22">
        <v>23.45</v>
      </c>
      <c r="N58" s="20">
        <v>11820</v>
      </c>
      <c r="O58" s="20">
        <f t="shared" si="2"/>
        <v>11503.223999999998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11820</v>
      </c>
      <c r="E59" s="20">
        <f t="shared" si="0"/>
        <v>11503.223999999998</v>
      </c>
      <c r="F59" s="21">
        <v>64</v>
      </c>
      <c r="G59" s="22">
        <v>15.45</v>
      </c>
      <c r="H59" s="22">
        <v>16</v>
      </c>
      <c r="I59" s="20">
        <v>11820</v>
      </c>
      <c r="J59" s="20">
        <f t="shared" si="1"/>
        <v>11503.223999999998</v>
      </c>
      <c r="K59" s="26">
        <v>96</v>
      </c>
      <c r="L59" s="22">
        <v>23.45</v>
      </c>
      <c r="M59" s="27">
        <v>24</v>
      </c>
      <c r="N59" s="20">
        <v>11820</v>
      </c>
      <c r="O59" s="20">
        <f t="shared" si="2"/>
        <v>11503.223999999998</v>
      </c>
    </row>
    <row r="60" spans="1:19" ht="12.75" customHeight="1">
      <c r="A60" s="28"/>
      <c r="B60" s="29"/>
      <c r="C60" s="30"/>
      <c r="D60" s="31">
        <f>SUM(D28:D59)</f>
        <v>378240</v>
      </c>
      <c r="E60" s="32">
        <f>SUM(E28:E59)</f>
        <v>368103.16799999977</v>
      </c>
      <c r="F60" s="33"/>
      <c r="G60" s="34"/>
      <c r="H60" s="34"/>
      <c r="I60" s="32">
        <f>SUM(I28:I59)</f>
        <v>378240</v>
      </c>
      <c r="J60" s="31">
        <f>SUM(J28:J59)</f>
        <v>368103.16799999977</v>
      </c>
      <c r="K60" s="33"/>
      <c r="L60" s="34"/>
      <c r="M60" s="34"/>
      <c r="N60" s="31">
        <f>SUM(N28:N59)</f>
        <v>378240</v>
      </c>
      <c r="O60" s="32">
        <f>SUM(O28:O59)</f>
        <v>368103.16799999977</v>
      </c>
      <c r="P60" s="12"/>
      <c r="Q60" s="35"/>
      <c r="R60" s="12"/>
    </row>
    <row r="64" spans="1:19" ht="12.75" customHeight="1">
      <c r="A64" s="49" t="s">
        <v>176</v>
      </c>
      <c r="B64" s="49">
        <f>SUM(D60,I60,N60)/(4000*1000)</f>
        <v>0.28367999999999999</v>
      </c>
      <c r="C64" s="49">
        <f>ROUNDDOWN(SUM(E60,J60,O60)/(4000*1000),4)</f>
        <v>0.27600000000000002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42" t="s">
        <v>172</v>
      </c>
      <c r="B68" s="42"/>
      <c r="C68" s="42"/>
      <c r="D68" s="42"/>
      <c r="E68" s="42"/>
      <c r="F68" s="42"/>
      <c r="G68" s="42"/>
      <c r="H68" s="42"/>
      <c r="I68" s="42"/>
      <c r="J68" s="42"/>
      <c r="K68" s="42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Q27" sqref="Q27:S52"/>
    </sheetView>
  </sheetViews>
  <sheetFormatPr defaultColWidth="9.140625" defaultRowHeight="12.75" customHeight="1"/>
  <cols>
    <col min="1" max="16384" width="9.140625" style="49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177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178</v>
      </c>
      <c r="N12" s="2" t="s">
        <v>179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170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194</v>
      </c>
      <c r="R27" s="53"/>
      <c r="S27" s="54" t="s">
        <v>195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11820</v>
      </c>
      <c r="E28" s="20">
        <f t="shared" ref="E28:E59" si="0">D28*(100-2.68)/100</f>
        <v>11503.223999999998</v>
      </c>
      <c r="F28" s="21">
        <v>33</v>
      </c>
      <c r="G28" s="22">
        <v>8</v>
      </c>
      <c r="H28" s="22">
        <v>8.15</v>
      </c>
      <c r="I28" s="20">
        <v>11820</v>
      </c>
      <c r="J28" s="20">
        <f t="shared" ref="J28:J59" si="1">I28*(100-2.68)/100</f>
        <v>11503.223999999998</v>
      </c>
      <c r="K28" s="21">
        <v>65</v>
      </c>
      <c r="L28" s="22">
        <v>16</v>
      </c>
      <c r="M28" s="22">
        <v>16.149999999999999</v>
      </c>
      <c r="N28" s="20">
        <v>11820</v>
      </c>
      <c r="O28" s="20">
        <f t="shared" ref="O28:O59" si="2">N28*(100-2.68)/100</f>
        <v>11503.223999999998</v>
      </c>
      <c r="Q28" s="18">
        <v>0</v>
      </c>
      <c r="R28" s="19">
        <v>0.15</v>
      </c>
      <c r="S28" s="55">
        <f>AVERAGE(D28:D31)</f>
        <v>11820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11820</v>
      </c>
      <c r="E29" s="20">
        <f t="shared" si="0"/>
        <v>11503.223999999998</v>
      </c>
      <c r="F29" s="21">
        <v>34</v>
      </c>
      <c r="G29" s="22">
        <v>8.15</v>
      </c>
      <c r="H29" s="22">
        <v>8.3000000000000007</v>
      </c>
      <c r="I29" s="20">
        <v>11820</v>
      </c>
      <c r="J29" s="20">
        <f t="shared" si="1"/>
        <v>11503.223999999998</v>
      </c>
      <c r="K29" s="21">
        <v>66</v>
      </c>
      <c r="L29" s="22">
        <v>16.149999999999999</v>
      </c>
      <c r="M29" s="22">
        <v>16.3</v>
      </c>
      <c r="N29" s="20">
        <v>11820</v>
      </c>
      <c r="O29" s="20">
        <f t="shared" si="2"/>
        <v>11503.223999999998</v>
      </c>
      <c r="Q29" s="22">
        <v>1</v>
      </c>
      <c r="R29" s="19">
        <v>1.1499999999999999</v>
      </c>
      <c r="S29" s="55">
        <f>AVERAGE(D32:D35)</f>
        <v>11820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11820</v>
      </c>
      <c r="E30" s="20">
        <f t="shared" si="0"/>
        <v>11503.223999999998</v>
      </c>
      <c r="F30" s="21">
        <v>35</v>
      </c>
      <c r="G30" s="22">
        <v>8.3000000000000007</v>
      </c>
      <c r="H30" s="22">
        <v>8.4499999999999993</v>
      </c>
      <c r="I30" s="20">
        <v>11820</v>
      </c>
      <c r="J30" s="20">
        <f t="shared" si="1"/>
        <v>11503.223999999998</v>
      </c>
      <c r="K30" s="21">
        <v>67</v>
      </c>
      <c r="L30" s="22">
        <v>16.3</v>
      </c>
      <c r="M30" s="22">
        <v>16.45</v>
      </c>
      <c r="N30" s="20">
        <v>11820</v>
      </c>
      <c r="O30" s="20">
        <f t="shared" si="2"/>
        <v>11503.223999999998</v>
      </c>
      <c r="Q30" s="23">
        <v>2</v>
      </c>
      <c r="R30" s="19">
        <v>2.15</v>
      </c>
      <c r="S30" s="55">
        <f>AVERAGE(D36:D39)</f>
        <v>11820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11820</v>
      </c>
      <c r="E31" s="20">
        <f t="shared" si="0"/>
        <v>11503.223999999998</v>
      </c>
      <c r="F31" s="21">
        <v>36</v>
      </c>
      <c r="G31" s="22">
        <v>8.4499999999999993</v>
      </c>
      <c r="H31" s="22">
        <v>9</v>
      </c>
      <c r="I31" s="20">
        <v>11820</v>
      </c>
      <c r="J31" s="20">
        <f t="shared" si="1"/>
        <v>11503.223999999998</v>
      </c>
      <c r="K31" s="21">
        <v>68</v>
      </c>
      <c r="L31" s="22">
        <v>16.45</v>
      </c>
      <c r="M31" s="22">
        <v>17</v>
      </c>
      <c r="N31" s="20">
        <v>11820</v>
      </c>
      <c r="O31" s="20">
        <f t="shared" si="2"/>
        <v>11503.223999999998</v>
      </c>
      <c r="Q31" s="23">
        <v>3</v>
      </c>
      <c r="R31" s="25">
        <v>3.15</v>
      </c>
      <c r="S31" s="55">
        <f>AVERAGE(D40:D43)</f>
        <v>11820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11820</v>
      </c>
      <c r="E32" s="20">
        <f t="shared" si="0"/>
        <v>11503.223999999998</v>
      </c>
      <c r="F32" s="21">
        <v>37</v>
      </c>
      <c r="G32" s="22">
        <v>9</v>
      </c>
      <c r="H32" s="22">
        <v>9.15</v>
      </c>
      <c r="I32" s="20">
        <v>11820</v>
      </c>
      <c r="J32" s="20">
        <f t="shared" si="1"/>
        <v>11503.223999999998</v>
      </c>
      <c r="K32" s="21">
        <v>69</v>
      </c>
      <c r="L32" s="22">
        <v>17</v>
      </c>
      <c r="M32" s="22">
        <v>17.149999999999999</v>
      </c>
      <c r="N32" s="20">
        <v>11820</v>
      </c>
      <c r="O32" s="20">
        <f t="shared" si="2"/>
        <v>11503.223999999998</v>
      </c>
      <c r="Q32" s="23">
        <v>4</v>
      </c>
      <c r="R32" s="25">
        <v>4.1500000000000004</v>
      </c>
      <c r="S32" s="55">
        <f>AVERAGE(D44:D47)</f>
        <v>11820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11820</v>
      </c>
      <c r="E33" s="20">
        <f t="shared" si="0"/>
        <v>11503.223999999998</v>
      </c>
      <c r="F33" s="21">
        <v>38</v>
      </c>
      <c r="G33" s="22">
        <v>9.15</v>
      </c>
      <c r="H33" s="22">
        <v>9.3000000000000007</v>
      </c>
      <c r="I33" s="20">
        <v>11820</v>
      </c>
      <c r="J33" s="20">
        <f t="shared" si="1"/>
        <v>11503.223999999998</v>
      </c>
      <c r="K33" s="21">
        <v>70</v>
      </c>
      <c r="L33" s="22">
        <v>17.149999999999999</v>
      </c>
      <c r="M33" s="22">
        <v>17.3</v>
      </c>
      <c r="N33" s="20">
        <v>11820</v>
      </c>
      <c r="O33" s="20">
        <f t="shared" si="2"/>
        <v>11503.223999999998</v>
      </c>
      <c r="Q33" s="22">
        <v>5</v>
      </c>
      <c r="R33" s="25">
        <v>5.15</v>
      </c>
      <c r="S33" s="55">
        <f>AVERAGE(D48:D51)</f>
        <v>11820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11820</v>
      </c>
      <c r="E34" s="20">
        <f t="shared" si="0"/>
        <v>11503.223999999998</v>
      </c>
      <c r="F34" s="21">
        <v>39</v>
      </c>
      <c r="G34" s="22">
        <v>9.3000000000000007</v>
      </c>
      <c r="H34" s="22">
        <v>9.4499999999999993</v>
      </c>
      <c r="I34" s="20">
        <v>11820</v>
      </c>
      <c r="J34" s="20">
        <f t="shared" si="1"/>
        <v>11503.223999999998</v>
      </c>
      <c r="K34" s="21">
        <v>71</v>
      </c>
      <c r="L34" s="22">
        <v>17.3</v>
      </c>
      <c r="M34" s="22">
        <v>17.45</v>
      </c>
      <c r="N34" s="20">
        <v>11820</v>
      </c>
      <c r="O34" s="20">
        <f t="shared" si="2"/>
        <v>11503.223999999998</v>
      </c>
      <c r="Q34" s="22">
        <v>6</v>
      </c>
      <c r="R34" s="25">
        <v>6.15</v>
      </c>
      <c r="S34" s="55">
        <f>AVERAGE(D52:D55)</f>
        <v>11820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11820</v>
      </c>
      <c r="E35" s="20">
        <f t="shared" si="0"/>
        <v>11503.223999999998</v>
      </c>
      <c r="F35" s="21">
        <v>40</v>
      </c>
      <c r="G35" s="22">
        <v>9.4499999999999993</v>
      </c>
      <c r="H35" s="22">
        <v>10</v>
      </c>
      <c r="I35" s="20">
        <v>11820</v>
      </c>
      <c r="J35" s="20">
        <f t="shared" si="1"/>
        <v>11503.223999999998</v>
      </c>
      <c r="K35" s="21">
        <v>72</v>
      </c>
      <c r="L35" s="24">
        <v>17.45</v>
      </c>
      <c r="M35" s="22">
        <v>18</v>
      </c>
      <c r="N35" s="20">
        <v>11820</v>
      </c>
      <c r="O35" s="20">
        <f t="shared" si="2"/>
        <v>11503.223999999998</v>
      </c>
      <c r="Q35" s="22">
        <v>7</v>
      </c>
      <c r="R35" s="25">
        <v>7.15</v>
      </c>
      <c r="S35" s="55">
        <f>AVERAGE(D56:D59)</f>
        <v>11820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11820</v>
      </c>
      <c r="E36" s="20">
        <f t="shared" si="0"/>
        <v>11503.223999999998</v>
      </c>
      <c r="F36" s="21">
        <v>41</v>
      </c>
      <c r="G36" s="22">
        <v>10</v>
      </c>
      <c r="H36" s="24">
        <v>10.15</v>
      </c>
      <c r="I36" s="20">
        <v>11820</v>
      </c>
      <c r="J36" s="20">
        <f t="shared" si="1"/>
        <v>11503.223999999998</v>
      </c>
      <c r="K36" s="21">
        <v>73</v>
      </c>
      <c r="L36" s="24">
        <v>18</v>
      </c>
      <c r="M36" s="22">
        <v>18.149999999999999</v>
      </c>
      <c r="N36" s="20">
        <v>11820</v>
      </c>
      <c r="O36" s="20">
        <f t="shared" si="2"/>
        <v>11503.223999999998</v>
      </c>
      <c r="Q36" s="22">
        <v>8</v>
      </c>
      <c r="R36" s="22">
        <v>8.15</v>
      </c>
      <c r="S36" s="55">
        <f>AVERAGE(I28:I31)</f>
        <v>11820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11820</v>
      </c>
      <c r="E37" s="20">
        <f t="shared" si="0"/>
        <v>11503.223999999998</v>
      </c>
      <c r="F37" s="21">
        <v>42</v>
      </c>
      <c r="G37" s="22">
        <v>10.15</v>
      </c>
      <c r="H37" s="24">
        <v>10.3</v>
      </c>
      <c r="I37" s="20">
        <v>11820</v>
      </c>
      <c r="J37" s="20">
        <f t="shared" si="1"/>
        <v>11503.223999999998</v>
      </c>
      <c r="K37" s="21">
        <v>74</v>
      </c>
      <c r="L37" s="24">
        <v>18.149999999999999</v>
      </c>
      <c r="M37" s="22">
        <v>18.3</v>
      </c>
      <c r="N37" s="20">
        <v>11820</v>
      </c>
      <c r="O37" s="20">
        <f t="shared" si="2"/>
        <v>11503.223999999998</v>
      </c>
      <c r="Q37" s="22">
        <v>9</v>
      </c>
      <c r="R37" s="22">
        <v>9.15</v>
      </c>
      <c r="S37" s="55">
        <f>AVERAGE(I32:I35)</f>
        <v>11820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11820</v>
      </c>
      <c r="E38" s="20">
        <f t="shared" si="0"/>
        <v>11503.223999999998</v>
      </c>
      <c r="F38" s="21">
        <v>43</v>
      </c>
      <c r="G38" s="22">
        <v>10.3</v>
      </c>
      <c r="H38" s="24">
        <v>10.45</v>
      </c>
      <c r="I38" s="20">
        <v>11820</v>
      </c>
      <c r="J38" s="20">
        <f t="shared" si="1"/>
        <v>11503.223999999998</v>
      </c>
      <c r="K38" s="21">
        <v>75</v>
      </c>
      <c r="L38" s="24">
        <v>18.3</v>
      </c>
      <c r="M38" s="22">
        <v>18.45</v>
      </c>
      <c r="N38" s="20">
        <v>11820</v>
      </c>
      <c r="O38" s="20">
        <f t="shared" si="2"/>
        <v>11503.223999999998</v>
      </c>
      <c r="Q38" s="22">
        <v>10</v>
      </c>
      <c r="R38" s="24">
        <v>10.15</v>
      </c>
      <c r="S38" s="55">
        <f>AVERAGE(I36:I39)</f>
        <v>11820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11820</v>
      </c>
      <c r="E39" s="20">
        <f t="shared" si="0"/>
        <v>11503.223999999998</v>
      </c>
      <c r="F39" s="21">
        <v>44</v>
      </c>
      <c r="G39" s="22">
        <v>10.45</v>
      </c>
      <c r="H39" s="24">
        <v>11</v>
      </c>
      <c r="I39" s="20">
        <v>11820</v>
      </c>
      <c r="J39" s="20">
        <f t="shared" si="1"/>
        <v>11503.223999999998</v>
      </c>
      <c r="K39" s="21">
        <v>76</v>
      </c>
      <c r="L39" s="24">
        <v>18.45</v>
      </c>
      <c r="M39" s="22">
        <v>19</v>
      </c>
      <c r="N39" s="20">
        <v>11820</v>
      </c>
      <c r="O39" s="20">
        <f t="shared" si="2"/>
        <v>11503.223999999998</v>
      </c>
      <c r="Q39" s="22">
        <v>11</v>
      </c>
      <c r="R39" s="24">
        <v>11.15</v>
      </c>
      <c r="S39" s="55">
        <f>AVERAGE(I40:I43)</f>
        <v>11820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11820</v>
      </c>
      <c r="E40" s="20">
        <f t="shared" si="0"/>
        <v>11503.223999999998</v>
      </c>
      <c r="F40" s="21">
        <v>45</v>
      </c>
      <c r="G40" s="22">
        <v>11</v>
      </c>
      <c r="H40" s="24">
        <v>11.15</v>
      </c>
      <c r="I40" s="20">
        <v>11820</v>
      </c>
      <c r="J40" s="20">
        <f t="shared" si="1"/>
        <v>11503.223999999998</v>
      </c>
      <c r="K40" s="21">
        <v>77</v>
      </c>
      <c r="L40" s="24">
        <v>19</v>
      </c>
      <c r="M40" s="22">
        <v>19.149999999999999</v>
      </c>
      <c r="N40" s="20">
        <v>11820</v>
      </c>
      <c r="O40" s="20">
        <f t="shared" si="2"/>
        <v>11503.223999999998</v>
      </c>
      <c r="Q40" s="22">
        <v>12</v>
      </c>
      <c r="R40" s="24">
        <v>12.15</v>
      </c>
      <c r="S40" s="55">
        <f>AVERAGE(I44:I47)</f>
        <v>11820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11820</v>
      </c>
      <c r="E41" s="20">
        <f t="shared" si="0"/>
        <v>11503.223999999998</v>
      </c>
      <c r="F41" s="21">
        <v>46</v>
      </c>
      <c r="G41" s="22">
        <v>11.15</v>
      </c>
      <c r="H41" s="24">
        <v>11.3</v>
      </c>
      <c r="I41" s="20">
        <v>11820</v>
      </c>
      <c r="J41" s="20">
        <f t="shared" si="1"/>
        <v>11503.223999999998</v>
      </c>
      <c r="K41" s="21">
        <v>78</v>
      </c>
      <c r="L41" s="24">
        <v>19.149999999999999</v>
      </c>
      <c r="M41" s="22">
        <v>19.3</v>
      </c>
      <c r="N41" s="20">
        <v>11820</v>
      </c>
      <c r="O41" s="20">
        <f t="shared" si="2"/>
        <v>11503.223999999998</v>
      </c>
      <c r="Q41" s="22">
        <v>13</v>
      </c>
      <c r="R41" s="24">
        <v>13.15</v>
      </c>
      <c r="S41" s="55">
        <f>AVERAGE(I48:I51)</f>
        <v>11820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11820</v>
      </c>
      <c r="E42" s="20">
        <f t="shared" si="0"/>
        <v>11503.223999999998</v>
      </c>
      <c r="F42" s="21">
        <v>47</v>
      </c>
      <c r="G42" s="22">
        <v>11.3</v>
      </c>
      <c r="H42" s="24">
        <v>11.45</v>
      </c>
      <c r="I42" s="20">
        <v>11820</v>
      </c>
      <c r="J42" s="20">
        <f t="shared" si="1"/>
        <v>11503.223999999998</v>
      </c>
      <c r="K42" s="21">
        <v>79</v>
      </c>
      <c r="L42" s="24">
        <v>19.3</v>
      </c>
      <c r="M42" s="22">
        <v>19.45</v>
      </c>
      <c r="N42" s="20">
        <v>11820</v>
      </c>
      <c r="O42" s="20">
        <f t="shared" si="2"/>
        <v>11503.223999999998</v>
      </c>
      <c r="Q42" s="22">
        <v>14</v>
      </c>
      <c r="R42" s="24">
        <v>14.15</v>
      </c>
      <c r="S42" s="55">
        <f>AVERAGE(I52:I55)</f>
        <v>11820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11820</v>
      </c>
      <c r="E43" s="20">
        <f t="shared" si="0"/>
        <v>11503.223999999998</v>
      </c>
      <c r="F43" s="21">
        <v>48</v>
      </c>
      <c r="G43" s="22">
        <v>11.45</v>
      </c>
      <c r="H43" s="24">
        <v>12</v>
      </c>
      <c r="I43" s="20">
        <v>11820</v>
      </c>
      <c r="J43" s="20">
        <f t="shared" si="1"/>
        <v>11503.223999999998</v>
      </c>
      <c r="K43" s="21">
        <v>80</v>
      </c>
      <c r="L43" s="24">
        <v>19.45</v>
      </c>
      <c r="M43" s="22">
        <v>20</v>
      </c>
      <c r="N43" s="20">
        <v>11820</v>
      </c>
      <c r="O43" s="20">
        <f t="shared" si="2"/>
        <v>11503.223999999998</v>
      </c>
      <c r="Q43" s="22">
        <v>15</v>
      </c>
      <c r="R43" s="22">
        <v>15.15</v>
      </c>
      <c r="S43" s="55">
        <f>AVERAGE(I56:I59)</f>
        <v>11820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11820</v>
      </c>
      <c r="E44" s="20">
        <f t="shared" si="0"/>
        <v>11503.223999999998</v>
      </c>
      <c r="F44" s="21">
        <v>49</v>
      </c>
      <c r="G44" s="22">
        <v>12</v>
      </c>
      <c r="H44" s="24">
        <v>12.15</v>
      </c>
      <c r="I44" s="20">
        <v>11820</v>
      </c>
      <c r="J44" s="20">
        <f t="shared" si="1"/>
        <v>11503.223999999998</v>
      </c>
      <c r="K44" s="21">
        <v>81</v>
      </c>
      <c r="L44" s="24">
        <v>20</v>
      </c>
      <c r="M44" s="22">
        <v>20.149999999999999</v>
      </c>
      <c r="N44" s="20">
        <v>11820</v>
      </c>
      <c r="O44" s="20">
        <f t="shared" si="2"/>
        <v>11503.223999999998</v>
      </c>
      <c r="Q44" s="22">
        <v>16</v>
      </c>
      <c r="R44" s="22">
        <v>16.149999999999999</v>
      </c>
      <c r="S44" s="55">
        <f>AVERAGE(N28:N31)</f>
        <v>11820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11820</v>
      </c>
      <c r="E45" s="20">
        <f t="shared" si="0"/>
        <v>11503.223999999998</v>
      </c>
      <c r="F45" s="21">
        <v>50</v>
      </c>
      <c r="G45" s="22">
        <v>12.15</v>
      </c>
      <c r="H45" s="24">
        <v>12.3</v>
      </c>
      <c r="I45" s="20">
        <v>11820</v>
      </c>
      <c r="J45" s="20">
        <f t="shared" si="1"/>
        <v>11503.223999999998</v>
      </c>
      <c r="K45" s="21">
        <v>82</v>
      </c>
      <c r="L45" s="24">
        <v>20.149999999999999</v>
      </c>
      <c r="M45" s="22">
        <v>20.3</v>
      </c>
      <c r="N45" s="20">
        <v>11820</v>
      </c>
      <c r="O45" s="20">
        <f t="shared" si="2"/>
        <v>11503.223999999998</v>
      </c>
      <c r="Q45" s="22">
        <v>17</v>
      </c>
      <c r="R45" s="22">
        <v>17.149999999999999</v>
      </c>
      <c r="S45" s="55">
        <f>AVERAGE(N32:N35)</f>
        <v>11820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11820</v>
      </c>
      <c r="E46" s="20">
        <f t="shared" si="0"/>
        <v>11503.223999999998</v>
      </c>
      <c r="F46" s="21">
        <v>51</v>
      </c>
      <c r="G46" s="22">
        <v>12.3</v>
      </c>
      <c r="H46" s="24">
        <v>12.45</v>
      </c>
      <c r="I46" s="20">
        <v>11820</v>
      </c>
      <c r="J46" s="20">
        <f t="shared" si="1"/>
        <v>11503.223999999998</v>
      </c>
      <c r="K46" s="21">
        <v>83</v>
      </c>
      <c r="L46" s="24">
        <v>20.3</v>
      </c>
      <c r="M46" s="22">
        <v>20.45</v>
      </c>
      <c r="N46" s="20">
        <v>11820</v>
      </c>
      <c r="O46" s="20">
        <f t="shared" si="2"/>
        <v>11503.223999999998</v>
      </c>
      <c r="Q46" s="24">
        <v>18</v>
      </c>
      <c r="R46" s="22">
        <v>18.149999999999999</v>
      </c>
      <c r="S46" s="55">
        <f>AVERAGE(N36:N39)</f>
        <v>11820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11820</v>
      </c>
      <c r="E47" s="20">
        <f t="shared" si="0"/>
        <v>11503.223999999998</v>
      </c>
      <c r="F47" s="21">
        <v>52</v>
      </c>
      <c r="G47" s="22">
        <v>12.45</v>
      </c>
      <c r="H47" s="24">
        <v>13</v>
      </c>
      <c r="I47" s="20">
        <v>11820</v>
      </c>
      <c r="J47" s="20">
        <f t="shared" si="1"/>
        <v>11503.223999999998</v>
      </c>
      <c r="K47" s="21">
        <v>84</v>
      </c>
      <c r="L47" s="24">
        <v>20.45</v>
      </c>
      <c r="M47" s="22">
        <v>21</v>
      </c>
      <c r="N47" s="20">
        <v>11820</v>
      </c>
      <c r="O47" s="20">
        <f t="shared" si="2"/>
        <v>11503.223999999998</v>
      </c>
      <c r="Q47" s="24">
        <v>19</v>
      </c>
      <c r="R47" s="22">
        <v>19.149999999999999</v>
      </c>
      <c r="S47" s="55">
        <f>AVERAGE(N40:N43)</f>
        <v>11820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11820</v>
      </c>
      <c r="E48" s="20">
        <f t="shared" si="0"/>
        <v>11503.223999999998</v>
      </c>
      <c r="F48" s="21">
        <v>53</v>
      </c>
      <c r="G48" s="22">
        <v>13</v>
      </c>
      <c r="H48" s="24">
        <v>13.15</v>
      </c>
      <c r="I48" s="20">
        <v>11820</v>
      </c>
      <c r="J48" s="20">
        <f t="shared" si="1"/>
        <v>11503.223999999998</v>
      </c>
      <c r="K48" s="21">
        <v>85</v>
      </c>
      <c r="L48" s="24">
        <v>21</v>
      </c>
      <c r="M48" s="22">
        <v>21.15</v>
      </c>
      <c r="N48" s="20">
        <v>11820</v>
      </c>
      <c r="O48" s="20">
        <f t="shared" si="2"/>
        <v>11503.223999999998</v>
      </c>
      <c r="Q48" s="24">
        <v>20</v>
      </c>
      <c r="R48" s="22">
        <v>20.149999999999999</v>
      </c>
      <c r="S48" s="55">
        <f>AVERAGE(N44:N47)</f>
        <v>11820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11820</v>
      </c>
      <c r="E49" s="20">
        <f t="shared" si="0"/>
        <v>11503.223999999998</v>
      </c>
      <c r="F49" s="21">
        <v>54</v>
      </c>
      <c r="G49" s="22">
        <v>13.15</v>
      </c>
      <c r="H49" s="24">
        <v>13.3</v>
      </c>
      <c r="I49" s="20">
        <v>11820</v>
      </c>
      <c r="J49" s="20">
        <f t="shared" si="1"/>
        <v>11503.223999999998</v>
      </c>
      <c r="K49" s="21">
        <v>86</v>
      </c>
      <c r="L49" s="24">
        <v>21.15</v>
      </c>
      <c r="M49" s="22">
        <v>21.3</v>
      </c>
      <c r="N49" s="20">
        <v>11820</v>
      </c>
      <c r="O49" s="20">
        <f t="shared" si="2"/>
        <v>11503.223999999998</v>
      </c>
      <c r="Q49" s="24">
        <v>21</v>
      </c>
      <c r="R49" s="22">
        <v>21.15</v>
      </c>
      <c r="S49" s="55">
        <f>AVERAGE(N48:N51)</f>
        <v>11820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11820</v>
      </c>
      <c r="E50" s="20">
        <f t="shared" si="0"/>
        <v>11503.223999999998</v>
      </c>
      <c r="F50" s="21">
        <v>55</v>
      </c>
      <c r="G50" s="22">
        <v>13.3</v>
      </c>
      <c r="H50" s="24">
        <v>13.45</v>
      </c>
      <c r="I50" s="20">
        <v>11820</v>
      </c>
      <c r="J50" s="20">
        <f t="shared" si="1"/>
        <v>11503.223999999998</v>
      </c>
      <c r="K50" s="21">
        <v>87</v>
      </c>
      <c r="L50" s="24">
        <v>21.3</v>
      </c>
      <c r="M50" s="22">
        <v>21.45</v>
      </c>
      <c r="N50" s="20">
        <v>11820</v>
      </c>
      <c r="O50" s="20">
        <f t="shared" si="2"/>
        <v>11503.223999999998</v>
      </c>
      <c r="Q50" s="24">
        <v>22</v>
      </c>
      <c r="R50" s="22">
        <v>22.15</v>
      </c>
      <c r="S50" s="55">
        <f>AVERAGE(N52:N55)</f>
        <v>11820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11820</v>
      </c>
      <c r="E51" s="20">
        <f t="shared" si="0"/>
        <v>11503.223999999998</v>
      </c>
      <c r="F51" s="21">
        <v>56</v>
      </c>
      <c r="G51" s="22">
        <v>13.45</v>
      </c>
      <c r="H51" s="24">
        <v>14</v>
      </c>
      <c r="I51" s="20">
        <v>11820</v>
      </c>
      <c r="J51" s="20">
        <f t="shared" si="1"/>
        <v>11503.223999999998</v>
      </c>
      <c r="K51" s="21">
        <v>88</v>
      </c>
      <c r="L51" s="24">
        <v>21.45</v>
      </c>
      <c r="M51" s="22">
        <v>22</v>
      </c>
      <c r="N51" s="20">
        <v>11820</v>
      </c>
      <c r="O51" s="20">
        <f t="shared" si="2"/>
        <v>11503.223999999998</v>
      </c>
      <c r="Q51" s="24">
        <v>23</v>
      </c>
      <c r="R51" s="22">
        <v>23.15</v>
      </c>
      <c r="S51" s="55">
        <f>AVERAGE(N56:N59)</f>
        <v>11820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11820</v>
      </c>
      <c r="E52" s="20">
        <f t="shared" si="0"/>
        <v>11503.223999999998</v>
      </c>
      <c r="F52" s="21">
        <v>57</v>
      </c>
      <c r="G52" s="22">
        <v>14</v>
      </c>
      <c r="H52" s="24">
        <v>14.15</v>
      </c>
      <c r="I52" s="20">
        <v>11820</v>
      </c>
      <c r="J52" s="20">
        <f t="shared" si="1"/>
        <v>11503.223999999998</v>
      </c>
      <c r="K52" s="21">
        <v>89</v>
      </c>
      <c r="L52" s="24">
        <v>22</v>
      </c>
      <c r="M52" s="22">
        <v>22.15</v>
      </c>
      <c r="N52" s="20">
        <v>11820</v>
      </c>
      <c r="O52" s="20">
        <f t="shared" si="2"/>
        <v>11503.223999999998</v>
      </c>
      <c r="Q52" s="54" t="s">
        <v>196</v>
      </c>
      <c r="R52"/>
      <c r="S52" s="55">
        <f>AVERAGE(S28:S51)</f>
        <v>11820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11820</v>
      </c>
      <c r="E53" s="20">
        <f t="shared" si="0"/>
        <v>11503.223999999998</v>
      </c>
      <c r="F53" s="21">
        <v>58</v>
      </c>
      <c r="G53" s="22">
        <v>14.15</v>
      </c>
      <c r="H53" s="24">
        <v>14.3</v>
      </c>
      <c r="I53" s="20">
        <v>11820</v>
      </c>
      <c r="J53" s="20">
        <f t="shared" si="1"/>
        <v>11503.223999999998</v>
      </c>
      <c r="K53" s="21">
        <v>90</v>
      </c>
      <c r="L53" s="24">
        <v>22.15</v>
      </c>
      <c r="M53" s="22">
        <v>22.3</v>
      </c>
      <c r="N53" s="20">
        <v>11820</v>
      </c>
      <c r="O53" s="20">
        <f t="shared" si="2"/>
        <v>11503.223999999998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11820</v>
      </c>
      <c r="E54" s="20">
        <f t="shared" si="0"/>
        <v>11503.223999999998</v>
      </c>
      <c r="F54" s="21">
        <v>59</v>
      </c>
      <c r="G54" s="22">
        <v>14.3</v>
      </c>
      <c r="H54" s="24">
        <v>14.45</v>
      </c>
      <c r="I54" s="20">
        <v>11820</v>
      </c>
      <c r="J54" s="20">
        <f t="shared" si="1"/>
        <v>11503.223999999998</v>
      </c>
      <c r="K54" s="21">
        <v>91</v>
      </c>
      <c r="L54" s="24">
        <v>22.3</v>
      </c>
      <c r="M54" s="22">
        <v>22.45</v>
      </c>
      <c r="N54" s="20">
        <v>11820</v>
      </c>
      <c r="O54" s="20">
        <f t="shared" si="2"/>
        <v>11503.223999999998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11820</v>
      </c>
      <c r="E55" s="20">
        <f t="shared" si="0"/>
        <v>11503.223999999998</v>
      </c>
      <c r="F55" s="21">
        <v>60</v>
      </c>
      <c r="G55" s="22">
        <v>14.45</v>
      </c>
      <c r="H55" s="22">
        <v>15</v>
      </c>
      <c r="I55" s="20">
        <v>11820</v>
      </c>
      <c r="J55" s="20">
        <f t="shared" si="1"/>
        <v>11503.223999999998</v>
      </c>
      <c r="K55" s="21">
        <v>92</v>
      </c>
      <c r="L55" s="24">
        <v>22.45</v>
      </c>
      <c r="M55" s="22">
        <v>23</v>
      </c>
      <c r="N55" s="20">
        <v>11820</v>
      </c>
      <c r="O55" s="20">
        <f t="shared" si="2"/>
        <v>11503.223999999998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11820</v>
      </c>
      <c r="E56" s="20">
        <f t="shared" si="0"/>
        <v>11503.223999999998</v>
      </c>
      <c r="F56" s="21">
        <v>61</v>
      </c>
      <c r="G56" s="22">
        <v>15</v>
      </c>
      <c r="H56" s="22">
        <v>15.15</v>
      </c>
      <c r="I56" s="20">
        <v>11820</v>
      </c>
      <c r="J56" s="20">
        <f t="shared" si="1"/>
        <v>11503.223999999998</v>
      </c>
      <c r="K56" s="21">
        <v>93</v>
      </c>
      <c r="L56" s="24">
        <v>23</v>
      </c>
      <c r="M56" s="22">
        <v>23.15</v>
      </c>
      <c r="N56" s="20">
        <v>11820</v>
      </c>
      <c r="O56" s="20">
        <f t="shared" si="2"/>
        <v>11503.223999999998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11820</v>
      </c>
      <c r="E57" s="20">
        <f t="shared" si="0"/>
        <v>11503.223999999998</v>
      </c>
      <c r="F57" s="21">
        <v>62</v>
      </c>
      <c r="G57" s="22">
        <v>15.15</v>
      </c>
      <c r="H57" s="22">
        <v>15.3</v>
      </c>
      <c r="I57" s="20">
        <v>11820</v>
      </c>
      <c r="J57" s="20">
        <f t="shared" si="1"/>
        <v>11503.223999999998</v>
      </c>
      <c r="K57" s="21">
        <v>94</v>
      </c>
      <c r="L57" s="22">
        <v>23.15</v>
      </c>
      <c r="M57" s="22">
        <v>23.3</v>
      </c>
      <c r="N57" s="20">
        <v>11820</v>
      </c>
      <c r="O57" s="20">
        <f t="shared" si="2"/>
        <v>11503.223999999998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11820</v>
      </c>
      <c r="E58" s="20">
        <f t="shared" si="0"/>
        <v>11503.223999999998</v>
      </c>
      <c r="F58" s="21">
        <v>63</v>
      </c>
      <c r="G58" s="22">
        <v>15.3</v>
      </c>
      <c r="H58" s="22">
        <v>15.45</v>
      </c>
      <c r="I58" s="20">
        <v>11820</v>
      </c>
      <c r="J58" s="20">
        <f t="shared" si="1"/>
        <v>11503.223999999998</v>
      </c>
      <c r="K58" s="21">
        <v>95</v>
      </c>
      <c r="L58" s="22">
        <v>23.3</v>
      </c>
      <c r="M58" s="22">
        <v>23.45</v>
      </c>
      <c r="N58" s="20">
        <v>11820</v>
      </c>
      <c r="O58" s="20">
        <f t="shared" si="2"/>
        <v>11503.223999999998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11820</v>
      </c>
      <c r="E59" s="20">
        <f t="shared" si="0"/>
        <v>11503.223999999998</v>
      </c>
      <c r="F59" s="21">
        <v>64</v>
      </c>
      <c r="G59" s="22">
        <v>15.45</v>
      </c>
      <c r="H59" s="22">
        <v>16</v>
      </c>
      <c r="I59" s="20">
        <v>11820</v>
      </c>
      <c r="J59" s="20">
        <f t="shared" si="1"/>
        <v>11503.223999999998</v>
      </c>
      <c r="K59" s="26">
        <v>96</v>
      </c>
      <c r="L59" s="22">
        <v>23.45</v>
      </c>
      <c r="M59" s="27">
        <v>24</v>
      </c>
      <c r="N59" s="20">
        <v>11820</v>
      </c>
      <c r="O59" s="20">
        <f t="shared" si="2"/>
        <v>11503.223999999998</v>
      </c>
    </row>
    <row r="60" spans="1:19" ht="12.75" customHeight="1">
      <c r="A60" s="28"/>
      <c r="B60" s="29"/>
      <c r="C60" s="30"/>
      <c r="D60" s="31">
        <f>SUM(D28:D59)</f>
        <v>378240</v>
      </c>
      <c r="E60" s="32">
        <f>SUM(E28:E59)</f>
        <v>368103.16799999977</v>
      </c>
      <c r="F60" s="33"/>
      <c r="G60" s="34"/>
      <c r="H60" s="34"/>
      <c r="I60" s="32">
        <f>SUM(I28:I59)</f>
        <v>378240</v>
      </c>
      <c r="J60" s="31">
        <f>SUM(J28:J59)</f>
        <v>368103.16799999977</v>
      </c>
      <c r="K60" s="33"/>
      <c r="L60" s="34"/>
      <c r="M60" s="34"/>
      <c r="N60" s="31">
        <f>SUM(N28:N59)</f>
        <v>378240</v>
      </c>
      <c r="O60" s="32">
        <f>SUM(O28:O59)</f>
        <v>368103.16799999977</v>
      </c>
      <c r="P60" s="12"/>
      <c r="Q60" s="35"/>
      <c r="R60" s="12"/>
    </row>
    <row r="64" spans="1:19" ht="12.75" customHeight="1">
      <c r="A64" s="49" t="s">
        <v>180</v>
      </c>
      <c r="B64" s="49">
        <f>SUM(D60,I60,N60)/(4000*1000)</f>
        <v>0.28367999999999999</v>
      </c>
      <c r="C64" s="49">
        <f>ROUNDDOWN(SUM(E60,J60,O60)/(4000*1000),4)</f>
        <v>0.27600000000000002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42" t="s">
        <v>181</v>
      </c>
      <c r="B68" s="42"/>
      <c r="C68" s="42"/>
      <c r="D68" s="42"/>
      <c r="E68" s="42"/>
      <c r="F68" s="42"/>
      <c r="G68" s="42"/>
      <c r="H68" s="42"/>
      <c r="I68" s="42"/>
      <c r="J68" s="42"/>
      <c r="K68" s="42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Q27" sqref="Q27:S52"/>
    </sheetView>
  </sheetViews>
  <sheetFormatPr defaultColWidth="9.140625" defaultRowHeight="12.75" customHeight="1"/>
  <cols>
    <col min="1" max="16384" width="9.140625" style="49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182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183</v>
      </c>
      <c r="N12" s="2" t="s">
        <v>184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170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194</v>
      </c>
      <c r="R27" s="53"/>
      <c r="S27" s="54" t="s">
        <v>195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11820</v>
      </c>
      <c r="E28" s="20">
        <f t="shared" ref="E28:E59" si="0">D28*(100-2.68)/100</f>
        <v>11503.223999999998</v>
      </c>
      <c r="F28" s="21">
        <v>33</v>
      </c>
      <c r="G28" s="22">
        <v>8</v>
      </c>
      <c r="H28" s="22">
        <v>8.15</v>
      </c>
      <c r="I28" s="20">
        <v>11820</v>
      </c>
      <c r="J28" s="20">
        <f t="shared" ref="J28:J59" si="1">I28*(100-2.68)/100</f>
        <v>11503.223999999998</v>
      </c>
      <c r="K28" s="21">
        <v>65</v>
      </c>
      <c r="L28" s="22">
        <v>16</v>
      </c>
      <c r="M28" s="22">
        <v>16.149999999999999</v>
      </c>
      <c r="N28" s="20">
        <v>11820</v>
      </c>
      <c r="O28" s="20">
        <f t="shared" ref="O28:O59" si="2">N28*(100-2.68)/100</f>
        <v>11503.223999999998</v>
      </c>
      <c r="Q28" s="18">
        <v>0</v>
      </c>
      <c r="R28" s="19">
        <v>0.15</v>
      </c>
      <c r="S28" s="55">
        <f>AVERAGE(D28:D31)</f>
        <v>11820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11820</v>
      </c>
      <c r="E29" s="20">
        <f t="shared" si="0"/>
        <v>11503.223999999998</v>
      </c>
      <c r="F29" s="21">
        <v>34</v>
      </c>
      <c r="G29" s="22">
        <v>8.15</v>
      </c>
      <c r="H29" s="22">
        <v>8.3000000000000007</v>
      </c>
      <c r="I29" s="20">
        <v>11820</v>
      </c>
      <c r="J29" s="20">
        <f t="shared" si="1"/>
        <v>11503.223999999998</v>
      </c>
      <c r="K29" s="21">
        <v>66</v>
      </c>
      <c r="L29" s="22">
        <v>16.149999999999999</v>
      </c>
      <c r="M29" s="22">
        <v>16.3</v>
      </c>
      <c r="N29" s="20">
        <v>11820</v>
      </c>
      <c r="O29" s="20">
        <f t="shared" si="2"/>
        <v>11503.223999999998</v>
      </c>
      <c r="Q29" s="22">
        <v>1</v>
      </c>
      <c r="R29" s="19">
        <v>1.1499999999999999</v>
      </c>
      <c r="S29" s="55">
        <f>AVERAGE(D32:D35)</f>
        <v>11820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11820</v>
      </c>
      <c r="E30" s="20">
        <f t="shared" si="0"/>
        <v>11503.223999999998</v>
      </c>
      <c r="F30" s="21">
        <v>35</v>
      </c>
      <c r="G30" s="22">
        <v>8.3000000000000007</v>
      </c>
      <c r="H30" s="22">
        <v>8.4499999999999993</v>
      </c>
      <c r="I30" s="20">
        <v>11820</v>
      </c>
      <c r="J30" s="20">
        <f t="shared" si="1"/>
        <v>11503.223999999998</v>
      </c>
      <c r="K30" s="21">
        <v>67</v>
      </c>
      <c r="L30" s="22">
        <v>16.3</v>
      </c>
      <c r="M30" s="22">
        <v>16.45</v>
      </c>
      <c r="N30" s="20">
        <v>11820</v>
      </c>
      <c r="O30" s="20">
        <f t="shared" si="2"/>
        <v>11503.223999999998</v>
      </c>
      <c r="Q30" s="23">
        <v>2</v>
      </c>
      <c r="R30" s="19">
        <v>2.15</v>
      </c>
      <c r="S30" s="55">
        <f>AVERAGE(D36:D39)</f>
        <v>11820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11820</v>
      </c>
      <c r="E31" s="20">
        <f t="shared" si="0"/>
        <v>11503.223999999998</v>
      </c>
      <c r="F31" s="21">
        <v>36</v>
      </c>
      <c r="G31" s="22">
        <v>8.4499999999999993</v>
      </c>
      <c r="H31" s="22">
        <v>9</v>
      </c>
      <c r="I31" s="20">
        <v>11820</v>
      </c>
      <c r="J31" s="20">
        <f t="shared" si="1"/>
        <v>11503.223999999998</v>
      </c>
      <c r="K31" s="21">
        <v>68</v>
      </c>
      <c r="L31" s="22">
        <v>16.45</v>
      </c>
      <c r="M31" s="22">
        <v>17</v>
      </c>
      <c r="N31" s="20">
        <v>11820</v>
      </c>
      <c r="O31" s="20">
        <f t="shared" si="2"/>
        <v>11503.223999999998</v>
      </c>
      <c r="Q31" s="23">
        <v>3</v>
      </c>
      <c r="R31" s="25">
        <v>3.15</v>
      </c>
      <c r="S31" s="55">
        <f>AVERAGE(D40:D43)</f>
        <v>11820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11820</v>
      </c>
      <c r="E32" s="20">
        <f t="shared" si="0"/>
        <v>11503.223999999998</v>
      </c>
      <c r="F32" s="21">
        <v>37</v>
      </c>
      <c r="G32" s="22">
        <v>9</v>
      </c>
      <c r="H32" s="22">
        <v>9.15</v>
      </c>
      <c r="I32" s="20">
        <v>11820</v>
      </c>
      <c r="J32" s="20">
        <f t="shared" si="1"/>
        <v>11503.223999999998</v>
      </c>
      <c r="K32" s="21">
        <v>69</v>
      </c>
      <c r="L32" s="22">
        <v>17</v>
      </c>
      <c r="M32" s="22">
        <v>17.149999999999999</v>
      </c>
      <c r="N32" s="20">
        <v>11820</v>
      </c>
      <c r="O32" s="20">
        <f t="shared" si="2"/>
        <v>11503.223999999998</v>
      </c>
      <c r="Q32" s="23">
        <v>4</v>
      </c>
      <c r="R32" s="25">
        <v>4.1500000000000004</v>
      </c>
      <c r="S32" s="55">
        <f>AVERAGE(D44:D47)</f>
        <v>11820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11820</v>
      </c>
      <c r="E33" s="20">
        <f t="shared" si="0"/>
        <v>11503.223999999998</v>
      </c>
      <c r="F33" s="21">
        <v>38</v>
      </c>
      <c r="G33" s="22">
        <v>9.15</v>
      </c>
      <c r="H33" s="22">
        <v>9.3000000000000007</v>
      </c>
      <c r="I33" s="20">
        <v>11820</v>
      </c>
      <c r="J33" s="20">
        <f t="shared" si="1"/>
        <v>11503.223999999998</v>
      </c>
      <c r="K33" s="21">
        <v>70</v>
      </c>
      <c r="L33" s="22">
        <v>17.149999999999999</v>
      </c>
      <c r="M33" s="22">
        <v>17.3</v>
      </c>
      <c r="N33" s="20">
        <v>11820</v>
      </c>
      <c r="O33" s="20">
        <f t="shared" si="2"/>
        <v>11503.223999999998</v>
      </c>
      <c r="Q33" s="22">
        <v>5</v>
      </c>
      <c r="R33" s="25">
        <v>5.15</v>
      </c>
      <c r="S33" s="55">
        <f>AVERAGE(D48:D51)</f>
        <v>11820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11820</v>
      </c>
      <c r="E34" s="20">
        <f t="shared" si="0"/>
        <v>11503.223999999998</v>
      </c>
      <c r="F34" s="21">
        <v>39</v>
      </c>
      <c r="G34" s="22">
        <v>9.3000000000000007</v>
      </c>
      <c r="H34" s="22">
        <v>9.4499999999999993</v>
      </c>
      <c r="I34" s="20">
        <v>11820</v>
      </c>
      <c r="J34" s="20">
        <f t="shared" si="1"/>
        <v>11503.223999999998</v>
      </c>
      <c r="K34" s="21">
        <v>71</v>
      </c>
      <c r="L34" s="22">
        <v>17.3</v>
      </c>
      <c r="M34" s="22">
        <v>17.45</v>
      </c>
      <c r="N34" s="20">
        <v>11820</v>
      </c>
      <c r="O34" s="20">
        <f t="shared" si="2"/>
        <v>11503.223999999998</v>
      </c>
      <c r="Q34" s="22">
        <v>6</v>
      </c>
      <c r="R34" s="25">
        <v>6.15</v>
      </c>
      <c r="S34" s="55">
        <f>AVERAGE(D52:D55)</f>
        <v>11820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11820</v>
      </c>
      <c r="E35" s="20">
        <f t="shared" si="0"/>
        <v>11503.223999999998</v>
      </c>
      <c r="F35" s="21">
        <v>40</v>
      </c>
      <c r="G35" s="22">
        <v>9.4499999999999993</v>
      </c>
      <c r="H35" s="22">
        <v>10</v>
      </c>
      <c r="I35" s="20">
        <v>11820</v>
      </c>
      <c r="J35" s="20">
        <f t="shared" si="1"/>
        <v>11503.223999999998</v>
      </c>
      <c r="K35" s="21">
        <v>72</v>
      </c>
      <c r="L35" s="24">
        <v>17.45</v>
      </c>
      <c r="M35" s="22">
        <v>18</v>
      </c>
      <c r="N35" s="20">
        <v>11820</v>
      </c>
      <c r="O35" s="20">
        <f t="shared" si="2"/>
        <v>11503.223999999998</v>
      </c>
      <c r="Q35" s="22">
        <v>7</v>
      </c>
      <c r="R35" s="25">
        <v>7.15</v>
      </c>
      <c r="S35" s="55">
        <f>AVERAGE(D56:D59)</f>
        <v>11820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11820</v>
      </c>
      <c r="E36" s="20">
        <f t="shared" si="0"/>
        <v>11503.223999999998</v>
      </c>
      <c r="F36" s="21">
        <v>41</v>
      </c>
      <c r="G36" s="22">
        <v>10</v>
      </c>
      <c r="H36" s="24">
        <v>10.15</v>
      </c>
      <c r="I36" s="20">
        <v>11820</v>
      </c>
      <c r="J36" s="20">
        <f t="shared" si="1"/>
        <v>11503.223999999998</v>
      </c>
      <c r="K36" s="21">
        <v>73</v>
      </c>
      <c r="L36" s="24">
        <v>18</v>
      </c>
      <c r="M36" s="22">
        <v>18.149999999999999</v>
      </c>
      <c r="N36" s="20">
        <v>11820</v>
      </c>
      <c r="O36" s="20">
        <f t="shared" si="2"/>
        <v>11503.223999999998</v>
      </c>
      <c r="Q36" s="22">
        <v>8</v>
      </c>
      <c r="R36" s="22">
        <v>8.15</v>
      </c>
      <c r="S36" s="55">
        <f>AVERAGE(I28:I31)</f>
        <v>11820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11820</v>
      </c>
      <c r="E37" s="20">
        <f t="shared" si="0"/>
        <v>11503.223999999998</v>
      </c>
      <c r="F37" s="21">
        <v>42</v>
      </c>
      <c r="G37" s="22">
        <v>10.15</v>
      </c>
      <c r="H37" s="24">
        <v>10.3</v>
      </c>
      <c r="I37" s="20">
        <v>11820</v>
      </c>
      <c r="J37" s="20">
        <f t="shared" si="1"/>
        <v>11503.223999999998</v>
      </c>
      <c r="K37" s="21">
        <v>74</v>
      </c>
      <c r="L37" s="24">
        <v>18.149999999999999</v>
      </c>
      <c r="M37" s="22">
        <v>18.3</v>
      </c>
      <c r="N37" s="20">
        <v>11820</v>
      </c>
      <c r="O37" s="20">
        <f t="shared" si="2"/>
        <v>11503.223999999998</v>
      </c>
      <c r="Q37" s="22">
        <v>9</v>
      </c>
      <c r="R37" s="22">
        <v>9.15</v>
      </c>
      <c r="S37" s="55">
        <f>AVERAGE(I32:I35)</f>
        <v>11820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11820</v>
      </c>
      <c r="E38" s="20">
        <f t="shared" si="0"/>
        <v>11503.223999999998</v>
      </c>
      <c r="F38" s="21">
        <v>43</v>
      </c>
      <c r="G38" s="22">
        <v>10.3</v>
      </c>
      <c r="H38" s="24">
        <v>10.45</v>
      </c>
      <c r="I38" s="20">
        <v>11820</v>
      </c>
      <c r="J38" s="20">
        <f t="shared" si="1"/>
        <v>11503.223999999998</v>
      </c>
      <c r="K38" s="21">
        <v>75</v>
      </c>
      <c r="L38" s="24">
        <v>18.3</v>
      </c>
      <c r="M38" s="22">
        <v>18.45</v>
      </c>
      <c r="N38" s="20">
        <v>11820</v>
      </c>
      <c r="O38" s="20">
        <f t="shared" si="2"/>
        <v>11503.223999999998</v>
      </c>
      <c r="Q38" s="22">
        <v>10</v>
      </c>
      <c r="R38" s="24">
        <v>10.15</v>
      </c>
      <c r="S38" s="55">
        <f>AVERAGE(I36:I39)</f>
        <v>11820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11820</v>
      </c>
      <c r="E39" s="20">
        <f t="shared" si="0"/>
        <v>11503.223999999998</v>
      </c>
      <c r="F39" s="21">
        <v>44</v>
      </c>
      <c r="G39" s="22">
        <v>10.45</v>
      </c>
      <c r="H39" s="24">
        <v>11</v>
      </c>
      <c r="I39" s="20">
        <v>11820</v>
      </c>
      <c r="J39" s="20">
        <f t="shared" si="1"/>
        <v>11503.223999999998</v>
      </c>
      <c r="K39" s="21">
        <v>76</v>
      </c>
      <c r="L39" s="24">
        <v>18.45</v>
      </c>
      <c r="M39" s="22">
        <v>19</v>
      </c>
      <c r="N39" s="20">
        <v>11820</v>
      </c>
      <c r="O39" s="20">
        <f t="shared" si="2"/>
        <v>11503.223999999998</v>
      </c>
      <c r="Q39" s="22">
        <v>11</v>
      </c>
      <c r="R39" s="24">
        <v>11.15</v>
      </c>
      <c r="S39" s="55">
        <f>AVERAGE(I40:I43)</f>
        <v>11820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11820</v>
      </c>
      <c r="E40" s="20">
        <f t="shared" si="0"/>
        <v>11503.223999999998</v>
      </c>
      <c r="F40" s="21">
        <v>45</v>
      </c>
      <c r="G40" s="22">
        <v>11</v>
      </c>
      <c r="H40" s="24">
        <v>11.15</v>
      </c>
      <c r="I40" s="20">
        <v>11820</v>
      </c>
      <c r="J40" s="20">
        <f t="shared" si="1"/>
        <v>11503.223999999998</v>
      </c>
      <c r="K40" s="21">
        <v>77</v>
      </c>
      <c r="L40" s="24">
        <v>19</v>
      </c>
      <c r="M40" s="22">
        <v>19.149999999999999</v>
      </c>
      <c r="N40" s="20">
        <v>11820</v>
      </c>
      <c r="O40" s="20">
        <f t="shared" si="2"/>
        <v>11503.223999999998</v>
      </c>
      <c r="Q40" s="22">
        <v>12</v>
      </c>
      <c r="R40" s="24">
        <v>12.15</v>
      </c>
      <c r="S40" s="55">
        <f>AVERAGE(I44:I47)</f>
        <v>11820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11820</v>
      </c>
      <c r="E41" s="20">
        <f t="shared" si="0"/>
        <v>11503.223999999998</v>
      </c>
      <c r="F41" s="21">
        <v>46</v>
      </c>
      <c r="G41" s="22">
        <v>11.15</v>
      </c>
      <c r="H41" s="24">
        <v>11.3</v>
      </c>
      <c r="I41" s="20">
        <v>11820</v>
      </c>
      <c r="J41" s="20">
        <f t="shared" si="1"/>
        <v>11503.223999999998</v>
      </c>
      <c r="K41" s="21">
        <v>78</v>
      </c>
      <c r="L41" s="24">
        <v>19.149999999999999</v>
      </c>
      <c r="M41" s="22">
        <v>19.3</v>
      </c>
      <c r="N41" s="20">
        <v>11820</v>
      </c>
      <c r="O41" s="20">
        <f t="shared" si="2"/>
        <v>11503.223999999998</v>
      </c>
      <c r="Q41" s="22">
        <v>13</v>
      </c>
      <c r="R41" s="24">
        <v>13.15</v>
      </c>
      <c r="S41" s="55">
        <f>AVERAGE(I48:I51)</f>
        <v>11820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11820</v>
      </c>
      <c r="E42" s="20">
        <f t="shared" si="0"/>
        <v>11503.223999999998</v>
      </c>
      <c r="F42" s="21">
        <v>47</v>
      </c>
      <c r="G42" s="22">
        <v>11.3</v>
      </c>
      <c r="H42" s="24">
        <v>11.45</v>
      </c>
      <c r="I42" s="20">
        <v>11820</v>
      </c>
      <c r="J42" s="20">
        <f t="shared" si="1"/>
        <v>11503.223999999998</v>
      </c>
      <c r="K42" s="21">
        <v>79</v>
      </c>
      <c r="L42" s="24">
        <v>19.3</v>
      </c>
      <c r="M42" s="22">
        <v>19.45</v>
      </c>
      <c r="N42" s="20">
        <v>11820</v>
      </c>
      <c r="O42" s="20">
        <f t="shared" si="2"/>
        <v>11503.223999999998</v>
      </c>
      <c r="Q42" s="22">
        <v>14</v>
      </c>
      <c r="R42" s="24">
        <v>14.15</v>
      </c>
      <c r="S42" s="55">
        <f>AVERAGE(I52:I55)</f>
        <v>11820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11820</v>
      </c>
      <c r="E43" s="20">
        <f t="shared" si="0"/>
        <v>11503.223999999998</v>
      </c>
      <c r="F43" s="21">
        <v>48</v>
      </c>
      <c r="G43" s="22">
        <v>11.45</v>
      </c>
      <c r="H43" s="24">
        <v>12</v>
      </c>
      <c r="I43" s="20">
        <v>11820</v>
      </c>
      <c r="J43" s="20">
        <f t="shared" si="1"/>
        <v>11503.223999999998</v>
      </c>
      <c r="K43" s="21">
        <v>80</v>
      </c>
      <c r="L43" s="24">
        <v>19.45</v>
      </c>
      <c r="M43" s="22">
        <v>20</v>
      </c>
      <c r="N43" s="20">
        <v>11820</v>
      </c>
      <c r="O43" s="20">
        <f t="shared" si="2"/>
        <v>11503.223999999998</v>
      </c>
      <c r="Q43" s="22">
        <v>15</v>
      </c>
      <c r="R43" s="22">
        <v>15.15</v>
      </c>
      <c r="S43" s="55">
        <f>AVERAGE(I56:I59)</f>
        <v>11820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11820</v>
      </c>
      <c r="E44" s="20">
        <f t="shared" si="0"/>
        <v>11503.223999999998</v>
      </c>
      <c r="F44" s="21">
        <v>49</v>
      </c>
      <c r="G44" s="22">
        <v>12</v>
      </c>
      <c r="H44" s="24">
        <v>12.15</v>
      </c>
      <c r="I44" s="20">
        <v>11820</v>
      </c>
      <c r="J44" s="20">
        <f t="shared" si="1"/>
        <v>11503.223999999998</v>
      </c>
      <c r="K44" s="21">
        <v>81</v>
      </c>
      <c r="L44" s="24">
        <v>20</v>
      </c>
      <c r="M44" s="22">
        <v>20.149999999999999</v>
      </c>
      <c r="N44" s="20">
        <v>11820</v>
      </c>
      <c r="O44" s="20">
        <f t="shared" si="2"/>
        <v>11503.223999999998</v>
      </c>
      <c r="Q44" s="22">
        <v>16</v>
      </c>
      <c r="R44" s="22">
        <v>16.149999999999999</v>
      </c>
      <c r="S44" s="55">
        <f>AVERAGE(N28:N31)</f>
        <v>11820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11820</v>
      </c>
      <c r="E45" s="20">
        <f t="shared" si="0"/>
        <v>11503.223999999998</v>
      </c>
      <c r="F45" s="21">
        <v>50</v>
      </c>
      <c r="G45" s="22">
        <v>12.15</v>
      </c>
      <c r="H45" s="24">
        <v>12.3</v>
      </c>
      <c r="I45" s="20">
        <v>11820</v>
      </c>
      <c r="J45" s="20">
        <f t="shared" si="1"/>
        <v>11503.223999999998</v>
      </c>
      <c r="K45" s="21">
        <v>82</v>
      </c>
      <c r="L45" s="24">
        <v>20.149999999999999</v>
      </c>
      <c r="M45" s="22">
        <v>20.3</v>
      </c>
      <c r="N45" s="20">
        <v>11820</v>
      </c>
      <c r="O45" s="20">
        <f t="shared" si="2"/>
        <v>11503.223999999998</v>
      </c>
      <c r="Q45" s="22">
        <v>17</v>
      </c>
      <c r="R45" s="22">
        <v>17.149999999999999</v>
      </c>
      <c r="S45" s="55">
        <f>AVERAGE(N32:N35)</f>
        <v>11820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11820</v>
      </c>
      <c r="E46" s="20">
        <f t="shared" si="0"/>
        <v>11503.223999999998</v>
      </c>
      <c r="F46" s="21">
        <v>51</v>
      </c>
      <c r="G46" s="22">
        <v>12.3</v>
      </c>
      <c r="H46" s="24">
        <v>12.45</v>
      </c>
      <c r="I46" s="20">
        <v>11820</v>
      </c>
      <c r="J46" s="20">
        <f t="shared" si="1"/>
        <v>11503.223999999998</v>
      </c>
      <c r="K46" s="21">
        <v>83</v>
      </c>
      <c r="L46" s="24">
        <v>20.3</v>
      </c>
      <c r="M46" s="22">
        <v>20.45</v>
      </c>
      <c r="N46" s="20">
        <v>11820</v>
      </c>
      <c r="O46" s="20">
        <f t="shared" si="2"/>
        <v>11503.223999999998</v>
      </c>
      <c r="Q46" s="24">
        <v>18</v>
      </c>
      <c r="R46" s="22">
        <v>18.149999999999999</v>
      </c>
      <c r="S46" s="55">
        <f>AVERAGE(N36:N39)</f>
        <v>11820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11820</v>
      </c>
      <c r="E47" s="20">
        <f t="shared" si="0"/>
        <v>11503.223999999998</v>
      </c>
      <c r="F47" s="21">
        <v>52</v>
      </c>
      <c r="G47" s="22">
        <v>12.45</v>
      </c>
      <c r="H47" s="24">
        <v>13</v>
      </c>
      <c r="I47" s="20">
        <v>11820</v>
      </c>
      <c r="J47" s="20">
        <f t="shared" si="1"/>
        <v>11503.223999999998</v>
      </c>
      <c r="K47" s="21">
        <v>84</v>
      </c>
      <c r="L47" s="24">
        <v>20.45</v>
      </c>
      <c r="M47" s="22">
        <v>21</v>
      </c>
      <c r="N47" s="20">
        <v>11820</v>
      </c>
      <c r="O47" s="20">
        <f t="shared" si="2"/>
        <v>11503.223999999998</v>
      </c>
      <c r="Q47" s="24">
        <v>19</v>
      </c>
      <c r="R47" s="22">
        <v>19.149999999999999</v>
      </c>
      <c r="S47" s="55">
        <f>AVERAGE(N40:N43)</f>
        <v>11820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11820</v>
      </c>
      <c r="E48" s="20">
        <f t="shared" si="0"/>
        <v>11503.223999999998</v>
      </c>
      <c r="F48" s="21">
        <v>53</v>
      </c>
      <c r="G48" s="22">
        <v>13</v>
      </c>
      <c r="H48" s="24">
        <v>13.15</v>
      </c>
      <c r="I48" s="20">
        <v>11820</v>
      </c>
      <c r="J48" s="20">
        <f t="shared" si="1"/>
        <v>11503.223999999998</v>
      </c>
      <c r="K48" s="21">
        <v>85</v>
      </c>
      <c r="L48" s="24">
        <v>21</v>
      </c>
      <c r="M48" s="22">
        <v>21.15</v>
      </c>
      <c r="N48" s="20">
        <v>11820</v>
      </c>
      <c r="O48" s="20">
        <f t="shared" si="2"/>
        <v>11503.223999999998</v>
      </c>
      <c r="Q48" s="24">
        <v>20</v>
      </c>
      <c r="R48" s="22">
        <v>20.149999999999999</v>
      </c>
      <c r="S48" s="55">
        <f>AVERAGE(N44:N47)</f>
        <v>11820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11820</v>
      </c>
      <c r="E49" s="20">
        <f t="shared" si="0"/>
        <v>11503.223999999998</v>
      </c>
      <c r="F49" s="21">
        <v>54</v>
      </c>
      <c r="G49" s="22">
        <v>13.15</v>
      </c>
      <c r="H49" s="24">
        <v>13.3</v>
      </c>
      <c r="I49" s="20">
        <v>11820</v>
      </c>
      <c r="J49" s="20">
        <f t="shared" si="1"/>
        <v>11503.223999999998</v>
      </c>
      <c r="K49" s="21">
        <v>86</v>
      </c>
      <c r="L49" s="24">
        <v>21.15</v>
      </c>
      <c r="M49" s="22">
        <v>21.3</v>
      </c>
      <c r="N49" s="20">
        <v>11820</v>
      </c>
      <c r="O49" s="20">
        <f t="shared" si="2"/>
        <v>11503.223999999998</v>
      </c>
      <c r="Q49" s="24">
        <v>21</v>
      </c>
      <c r="R49" s="22">
        <v>21.15</v>
      </c>
      <c r="S49" s="55">
        <f>AVERAGE(N48:N51)</f>
        <v>11820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11820</v>
      </c>
      <c r="E50" s="20">
        <f t="shared" si="0"/>
        <v>11503.223999999998</v>
      </c>
      <c r="F50" s="21">
        <v>55</v>
      </c>
      <c r="G50" s="22">
        <v>13.3</v>
      </c>
      <c r="H50" s="24">
        <v>13.45</v>
      </c>
      <c r="I50" s="20">
        <v>11820</v>
      </c>
      <c r="J50" s="20">
        <f t="shared" si="1"/>
        <v>11503.223999999998</v>
      </c>
      <c r="K50" s="21">
        <v>87</v>
      </c>
      <c r="L50" s="24">
        <v>21.3</v>
      </c>
      <c r="M50" s="22">
        <v>21.45</v>
      </c>
      <c r="N50" s="20">
        <v>11820</v>
      </c>
      <c r="O50" s="20">
        <f t="shared" si="2"/>
        <v>11503.223999999998</v>
      </c>
      <c r="Q50" s="24">
        <v>22</v>
      </c>
      <c r="R50" s="22">
        <v>22.15</v>
      </c>
      <c r="S50" s="55">
        <f>AVERAGE(N52:N55)</f>
        <v>11820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11820</v>
      </c>
      <c r="E51" s="20">
        <f t="shared" si="0"/>
        <v>11503.223999999998</v>
      </c>
      <c r="F51" s="21">
        <v>56</v>
      </c>
      <c r="G51" s="22">
        <v>13.45</v>
      </c>
      <c r="H51" s="24">
        <v>14</v>
      </c>
      <c r="I51" s="20">
        <v>11820</v>
      </c>
      <c r="J51" s="20">
        <f t="shared" si="1"/>
        <v>11503.223999999998</v>
      </c>
      <c r="K51" s="21">
        <v>88</v>
      </c>
      <c r="L51" s="24">
        <v>21.45</v>
      </c>
      <c r="M51" s="22">
        <v>22</v>
      </c>
      <c r="N51" s="20">
        <v>11820</v>
      </c>
      <c r="O51" s="20">
        <f t="shared" si="2"/>
        <v>11503.223999999998</v>
      </c>
      <c r="Q51" s="24">
        <v>23</v>
      </c>
      <c r="R51" s="22">
        <v>23.15</v>
      </c>
      <c r="S51" s="55">
        <f>AVERAGE(N56:N59)</f>
        <v>11820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11820</v>
      </c>
      <c r="E52" s="20">
        <f t="shared" si="0"/>
        <v>11503.223999999998</v>
      </c>
      <c r="F52" s="21">
        <v>57</v>
      </c>
      <c r="G52" s="22">
        <v>14</v>
      </c>
      <c r="H52" s="24">
        <v>14.15</v>
      </c>
      <c r="I52" s="20">
        <v>11820</v>
      </c>
      <c r="J52" s="20">
        <f t="shared" si="1"/>
        <v>11503.223999999998</v>
      </c>
      <c r="K52" s="21">
        <v>89</v>
      </c>
      <c r="L52" s="24">
        <v>22</v>
      </c>
      <c r="M52" s="22">
        <v>22.15</v>
      </c>
      <c r="N52" s="20">
        <v>11820</v>
      </c>
      <c r="O52" s="20">
        <f t="shared" si="2"/>
        <v>11503.223999999998</v>
      </c>
      <c r="Q52" s="54" t="s">
        <v>196</v>
      </c>
      <c r="R52"/>
      <c r="S52" s="55">
        <f>AVERAGE(S28:S51)</f>
        <v>11820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11820</v>
      </c>
      <c r="E53" s="20">
        <f t="shared" si="0"/>
        <v>11503.223999999998</v>
      </c>
      <c r="F53" s="21">
        <v>58</v>
      </c>
      <c r="G53" s="22">
        <v>14.15</v>
      </c>
      <c r="H53" s="24">
        <v>14.3</v>
      </c>
      <c r="I53" s="20">
        <v>11820</v>
      </c>
      <c r="J53" s="20">
        <f t="shared" si="1"/>
        <v>11503.223999999998</v>
      </c>
      <c r="K53" s="21">
        <v>90</v>
      </c>
      <c r="L53" s="24">
        <v>22.15</v>
      </c>
      <c r="M53" s="22">
        <v>22.3</v>
      </c>
      <c r="N53" s="20">
        <v>11820</v>
      </c>
      <c r="O53" s="20">
        <f t="shared" si="2"/>
        <v>11503.223999999998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11820</v>
      </c>
      <c r="E54" s="20">
        <f t="shared" si="0"/>
        <v>11503.223999999998</v>
      </c>
      <c r="F54" s="21">
        <v>59</v>
      </c>
      <c r="G54" s="22">
        <v>14.3</v>
      </c>
      <c r="H54" s="24">
        <v>14.45</v>
      </c>
      <c r="I54" s="20">
        <v>11820</v>
      </c>
      <c r="J54" s="20">
        <f t="shared" si="1"/>
        <v>11503.223999999998</v>
      </c>
      <c r="K54" s="21">
        <v>91</v>
      </c>
      <c r="L54" s="24">
        <v>22.3</v>
      </c>
      <c r="M54" s="22">
        <v>22.45</v>
      </c>
      <c r="N54" s="20">
        <v>11820</v>
      </c>
      <c r="O54" s="20">
        <f t="shared" si="2"/>
        <v>11503.223999999998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11820</v>
      </c>
      <c r="E55" s="20">
        <f t="shared" si="0"/>
        <v>11503.223999999998</v>
      </c>
      <c r="F55" s="21">
        <v>60</v>
      </c>
      <c r="G55" s="22">
        <v>14.45</v>
      </c>
      <c r="H55" s="22">
        <v>15</v>
      </c>
      <c r="I55" s="20">
        <v>11820</v>
      </c>
      <c r="J55" s="20">
        <f t="shared" si="1"/>
        <v>11503.223999999998</v>
      </c>
      <c r="K55" s="21">
        <v>92</v>
      </c>
      <c r="L55" s="24">
        <v>22.45</v>
      </c>
      <c r="M55" s="22">
        <v>23</v>
      </c>
      <c r="N55" s="20">
        <v>11820</v>
      </c>
      <c r="O55" s="20">
        <f t="shared" si="2"/>
        <v>11503.223999999998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11820</v>
      </c>
      <c r="E56" s="20">
        <f t="shared" si="0"/>
        <v>11503.223999999998</v>
      </c>
      <c r="F56" s="21">
        <v>61</v>
      </c>
      <c r="G56" s="22">
        <v>15</v>
      </c>
      <c r="H56" s="22">
        <v>15.15</v>
      </c>
      <c r="I56" s="20">
        <v>11820</v>
      </c>
      <c r="J56" s="20">
        <f t="shared" si="1"/>
        <v>11503.223999999998</v>
      </c>
      <c r="K56" s="21">
        <v>93</v>
      </c>
      <c r="L56" s="24">
        <v>23</v>
      </c>
      <c r="M56" s="22">
        <v>23.15</v>
      </c>
      <c r="N56" s="20">
        <v>11820</v>
      </c>
      <c r="O56" s="20">
        <f t="shared" si="2"/>
        <v>11503.223999999998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11820</v>
      </c>
      <c r="E57" s="20">
        <f t="shared" si="0"/>
        <v>11503.223999999998</v>
      </c>
      <c r="F57" s="21">
        <v>62</v>
      </c>
      <c r="G57" s="22">
        <v>15.15</v>
      </c>
      <c r="H57" s="22">
        <v>15.3</v>
      </c>
      <c r="I57" s="20">
        <v>11820</v>
      </c>
      <c r="J57" s="20">
        <f t="shared" si="1"/>
        <v>11503.223999999998</v>
      </c>
      <c r="K57" s="21">
        <v>94</v>
      </c>
      <c r="L57" s="22">
        <v>23.15</v>
      </c>
      <c r="M57" s="22">
        <v>23.3</v>
      </c>
      <c r="N57" s="20">
        <v>11820</v>
      </c>
      <c r="O57" s="20">
        <f t="shared" si="2"/>
        <v>11503.223999999998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11820</v>
      </c>
      <c r="E58" s="20">
        <f t="shared" si="0"/>
        <v>11503.223999999998</v>
      </c>
      <c r="F58" s="21">
        <v>63</v>
      </c>
      <c r="G58" s="22">
        <v>15.3</v>
      </c>
      <c r="H58" s="22">
        <v>15.45</v>
      </c>
      <c r="I58" s="20">
        <v>11820</v>
      </c>
      <c r="J58" s="20">
        <f t="shared" si="1"/>
        <v>11503.223999999998</v>
      </c>
      <c r="K58" s="21">
        <v>95</v>
      </c>
      <c r="L58" s="22">
        <v>23.3</v>
      </c>
      <c r="M58" s="22">
        <v>23.45</v>
      </c>
      <c r="N58" s="20">
        <v>11820</v>
      </c>
      <c r="O58" s="20">
        <f t="shared" si="2"/>
        <v>11503.223999999998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11820</v>
      </c>
      <c r="E59" s="20">
        <f t="shared" si="0"/>
        <v>11503.223999999998</v>
      </c>
      <c r="F59" s="21">
        <v>64</v>
      </c>
      <c r="G59" s="22">
        <v>15.45</v>
      </c>
      <c r="H59" s="22">
        <v>16</v>
      </c>
      <c r="I59" s="20">
        <v>11820</v>
      </c>
      <c r="J59" s="20">
        <f t="shared" si="1"/>
        <v>11503.223999999998</v>
      </c>
      <c r="K59" s="26">
        <v>96</v>
      </c>
      <c r="L59" s="22">
        <v>23.45</v>
      </c>
      <c r="M59" s="27">
        <v>24</v>
      </c>
      <c r="N59" s="20">
        <v>11820</v>
      </c>
      <c r="O59" s="20">
        <f t="shared" si="2"/>
        <v>11503.223999999998</v>
      </c>
    </row>
    <row r="60" spans="1:19" ht="12.75" customHeight="1">
      <c r="A60" s="28"/>
      <c r="B60" s="29"/>
      <c r="C60" s="30"/>
      <c r="D60" s="31">
        <f>SUM(D28:D59)</f>
        <v>378240</v>
      </c>
      <c r="E60" s="32">
        <f>SUM(E28:E59)</f>
        <v>368103.16799999977</v>
      </c>
      <c r="F60" s="33"/>
      <c r="G60" s="34"/>
      <c r="H60" s="34"/>
      <c r="I60" s="32">
        <f>SUM(I28:I59)</f>
        <v>378240</v>
      </c>
      <c r="J60" s="31">
        <f>SUM(J28:J59)</f>
        <v>368103.16799999977</v>
      </c>
      <c r="K60" s="33"/>
      <c r="L60" s="34"/>
      <c r="M60" s="34"/>
      <c r="N60" s="31">
        <f>SUM(N28:N59)</f>
        <v>378240</v>
      </c>
      <c r="O60" s="32">
        <f>SUM(O28:O59)</f>
        <v>368103.16799999977</v>
      </c>
      <c r="P60" s="12"/>
      <c r="Q60" s="35"/>
      <c r="R60" s="12"/>
    </row>
    <row r="64" spans="1:19" ht="12.75" customHeight="1">
      <c r="A64" s="49" t="s">
        <v>185</v>
      </c>
      <c r="B64" s="49">
        <f>SUM(D60,I60,N60)/(4000*1000)</f>
        <v>0.28367999999999999</v>
      </c>
      <c r="C64" s="49">
        <f>ROUNDDOWN(SUM(E60,J60,O60)/(4000*1000),4)</f>
        <v>0.27600000000000002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42" t="s">
        <v>181</v>
      </c>
      <c r="B68" s="42"/>
      <c r="C68" s="42"/>
      <c r="D68" s="42"/>
      <c r="E68" s="42"/>
      <c r="F68" s="42"/>
      <c r="G68" s="42"/>
      <c r="H68" s="42"/>
      <c r="I68" s="42"/>
      <c r="J68" s="42"/>
      <c r="K68" s="42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Q27" sqref="Q27:S52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40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41</v>
      </c>
      <c r="N12" s="2" t="s">
        <v>42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194</v>
      </c>
      <c r="R27" s="53"/>
      <c r="S27" s="54" t="s">
        <v>195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11300</v>
      </c>
      <c r="E28" s="20">
        <f t="shared" ref="E28:E59" si="0">D28*(100-2.62)/100</f>
        <v>11003.94</v>
      </c>
      <c r="F28" s="21">
        <v>33</v>
      </c>
      <c r="G28" s="22">
        <v>8</v>
      </c>
      <c r="H28" s="22">
        <v>8.15</v>
      </c>
      <c r="I28" s="20">
        <v>11300</v>
      </c>
      <c r="J28" s="20">
        <f t="shared" ref="J28:J59" si="1">I28*(100-2.62)/100</f>
        <v>11003.94</v>
      </c>
      <c r="K28" s="21">
        <v>65</v>
      </c>
      <c r="L28" s="22">
        <v>16</v>
      </c>
      <c r="M28" s="22">
        <v>16.149999999999999</v>
      </c>
      <c r="N28" s="20">
        <v>11300</v>
      </c>
      <c r="O28" s="20">
        <f t="shared" ref="O28:O59" si="2">N28*(100-2.62)/100</f>
        <v>11003.94</v>
      </c>
      <c r="Q28" s="18">
        <v>0</v>
      </c>
      <c r="R28" s="19">
        <v>0.15</v>
      </c>
      <c r="S28" s="55">
        <f>AVERAGE(D28:D31)</f>
        <v>11300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11300</v>
      </c>
      <c r="E29" s="20">
        <f t="shared" si="0"/>
        <v>11003.94</v>
      </c>
      <c r="F29" s="21">
        <v>34</v>
      </c>
      <c r="G29" s="22">
        <v>8.15</v>
      </c>
      <c r="H29" s="22">
        <v>8.3000000000000007</v>
      </c>
      <c r="I29" s="20">
        <v>11300</v>
      </c>
      <c r="J29" s="20">
        <f t="shared" si="1"/>
        <v>11003.94</v>
      </c>
      <c r="K29" s="21">
        <v>66</v>
      </c>
      <c r="L29" s="22">
        <v>16.149999999999999</v>
      </c>
      <c r="M29" s="22">
        <v>16.3</v>
      </c>
      <c r="N29" s="20">
        <v>11300</v>
      </c>
      <c r="O29" s="20">
        <f t="shared" si="2"/>
        <v>11003.94</v>
      </c>
      <c r="Q29" s="22">
        <v>1</v>
      </c>
      <c r="R29" s="19">
        <v>1.1499999999999999</v>
      </c>
      <c r="S29" s="55">
        <f>AVERAGE(D32:D35)</f>
        <v>11300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11300</v>
      </c>
      <c r="E30" s="20">
        <f t="shared" si="0"/>
        <v>11003.94</v>
      </c>
      <c r="F30" s="21">
        <v>35</v>
      </c>
      <c r="G30" s="22">
        <v>8.3000000000000007</v>
      </c>
      <c r="H30" s="22">
        <v>8.4499999999999993</v>
      </c>
      <c r="I30" s="20">
        <v>11300</v>
      </c>
      <c r="J30" s="20">
        <f t="shared" si="1"/>
        <v>11003.94</v>
      </c>
      <c r="K30" s="21">
        <v>67</v>
      </c>
      <c r="L30" s="22">
        <v>16.3</v>
      </c>
      <c r="M30" s="22">
        <v>16.45</v>
      </c>
      <c r="N30" s="20">
        <v>11300</v>
      </c>
      <c r="O30" s="20">
        <f t="shared" si="2"/>
        <v>11003.94</v>
      </c>
      <c r="Q30" s="23">
        <v>2</v>
      </c>
      <c r="R30" s="19">
        <v>2.15</v>
      </c>
      <c r="S30" s="55">
        <f>AVERAGE(D36:D39)</f>
        <v>11300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11300</v>
      </c>
      <c r="E31" s="20">
        <f t="shared" si="0"/>
        <v>11003.94</v>
      </c>
      <c r="F31" s="21">
        <v>36</v>
      </c>
      <c r="G31" s="22">
        <v>8.4499999999999993</v>
      </c>
      <c r="H31" s="22">
        <v>9</v>
      </c>
      <c r="I31" s="20">
        <v>11300</v>
      </c>
      <c r="J31" s="20">
        <f t="shared" si="1"/>
        <v>11003.94</v>
      </c>
      <c r="K31" s="21">
        <v>68</v>
      </c>
      <c r="L31" s="22">
        <v>16.45</v>
      </c>
      <c r="M31" s="22">
        <v>17</v>
      </c>
      <c r="N31" s="20">
        <v>11300</v>
      </c>
      <c r="O31" s="20">
        <f t="shared" si="2"/>
        <v>11003.94</v>
      </c>
      <c r="Q31" s="23">
        <v>3</v>
      </c>
      <c r="R31" s="25">
        <v>3.15</v>
      </c>
      <c r="S31" s="55">
        <f>AVERAGE(D40:D43)</f>
        <v>11300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11300</v>
      </c>
      <c r="E32" s="20">
        <f t="shared" si="0"/>
        <v>11003.94</v>
      </c>
      <c r="F32" s="21">
        <v>37</v>
      </c>
      <c r="G32" s="22">
        <v>9</v>
      </c>
      <c r="H32" s="22">
        <v>9.15</v>
      </c>
      <c r="I32" s="20">
        <v>11300</v>
      </c>
      <c r="J32" s="20">
        <f t="shared" si="1"/>
        <v>11003.94</v>
      </c>
      <c r="K32" s="21">
        <v>69</v>
      </c>
      <c r="L32" s="22">
        <v>17</v>
      </c>
      <c r="M32" s="22">
        <v>17.149999999999999</v>
      </c>
      <c r="N32" s="20">
        <v>11300</v>
      </c>
      <c r="O32" s="20">
        <f t="shared" si="2"/>
        <v>11003.94</v>
      </c>
      <c r="Q32" s="23">
        <v>4</v>
      </c>
      <c r="R32" s="25">
        <v>4.1500000000000004</v>
      </c>
      <c r="S32" s="55">
        <f>AVERAGE(D44:D47)</f>
        <v>11300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11300</v>
      </c>
      <c r="E33" s="20">
        <f t="shared" si="0"/>
        <v>11003.94</v>
      </c>
      <c r="F33" s="21">
        <v>38</v>
      </c>
      <c r="G33" s="22">
        <v>9.15</v>
      </c>
      <c r="H33" s="22">
        <v>9.3000000000000007</v>
      </c>
      <c r="I33" s="20">
        <v>11300</v>
      </c>
      <c r="J33" s="20">
        <f t="shared" si="1"/>
        <v>11003.94</v>
      </c>
      <c r="K33" s="21">
        <v>70</v>
      </c>
      <c r="L33" s="22">
        <v>17.149999999999999</v>
      </c>
      <c r="M33" s="22">
        <v>17.3</v>
      </c>
      <c r="N33" s="20">
        <v>11300</v>
      </c>
      <c r="O33" s="20">
        <f t="shared" si="2"/>
        <v>11003.94</v>
      </c>
      <c r="Q33" s="22">
        <v>5</v>
      </c>
      <c r="R33" s="25">
        <v>5.15</v>
      </c>
      <c r="S33" s="55">
        <f>AVERAGE(D48:D51)</f>
        <v>11300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11300</v>
      </c>
      <c r="E34" s="20">
        <f t="shared" si="0"/>
        <v>11003.94</v>
      </c>
      <c r="F34" s="21">
        <v>39</v>
      </c>
      <c r="G34" s="22">
        <v>9.3000000000000007</v>
      </c>
      <c r="H34" s="22">
        <v>9.4499999999999993</v>
      </c>
      <c r="I34" s="20">
        <v>11300</v>
      </c>
      <c r="J34" s="20">
        <f t="shared" si="1"/>
        <v>11003.94</v>
      </c>
      <c r="K34" s="21">
        <v>71</v>
      </c>
      <c r="L34" s="22">
        <v>17.3</v>
      </c>
      <c r="M34" s="22">
        <v>17.45</v>
      </c>
      <c r="N34" s="20">
        <v>11300</v>
      </c>
      <c r="O34" s="20">
        <f t="shared" si="2"/>
        <v>11003.94</v>
      </c>
      <c r="Q34" s="22">
        <v>6</v>
      </c>
      <c r="R34" s="25">
        <v>6.15</v>
      </c>
      <c r="S34" s="55">
        <f>AVERAGE(D52:D55)</f>
        <v>11300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11300</v>
      </c>
      <c r="E35" s="20">
        <f t="shared" si="0"/>
        <v>11003.94</v>
      </c>
      <c r="F35" s="21">
        <v>40</v>
      </c>
      <c r="G35" s="22">
        <v>9.4499999999999993</v>
      </c>
      <c r="H35" s="22">
        <v>10</v>
      </c>
      <c r="I35" s="20">
        <v>11300</v>
      </c>
      <c r="J35" s="20">
        <f t="shared" si="1"/>
        <v>11003.94</v>
      </c>
      <c r="K35" s="21">
        <v>72</v>
      </c>
      <c r="L35" s="24">
        <v>17.45</v>
      </c>
      <c r="M35" s="22">
        <v>18</v>
      </c>
      <c r="N35" s="20">
        <v>11300</v>
      </c>
      <c r="O35" s="20">
        <f t="shared" si="2"/>
        <v>11003.94</v>
      </c>
      <c r="Q35" s="22">
        <v>7</v>
      </c>
      <c r="R35" s="25">
        <v>7.15</v>
      </c>
      <c r="S35" s="55">
        <f>AVERAGE(D56:D59)</f>
        <v>11300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11300</v>
      </c>
      <c r="E36" s="20">
        <f t="shared" si="0"/>
        <v>11003.94</v>
      </c>
      <c r="F36" s="21">
        <v>41</v>
      </c>
      <c r="G36" s="22">
        <v>10</v>
      </c>
      <c r="H36" s="24">
        <v>10.15</v>
      </c>
      <c r="I36" s="20">
        <v>11300</v>
      </c>
      <c r="J36" s="20">
        <f t="shared" si="1"/>
        <v>11003.94</v>
      </c>
      <c r="K36" s="21">
        <v>73</v>
      </c>
      <c r="L36" s="24">
        <v>18</v>
      </c>
      <c r="M36" s="22">
        <v>18.149999999999999</v>
      </c>
      <c r="N36" s="20">
        <v>11300</v>
      </c>
      <c r="O36" s="20">
        <f t="shared" si="2"/>
        <v>11003.94</v>
      </c>
      <c r="Q36" s="22">
        <v>8</v>
      </c>
      <c r="R36" s="22">
        <v>8.15</v>
      </c>
      <c r="S36" s="55">
        <f>AVERAGE(I28:I31)</f>
        <v>11300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11300</v>
      </c>
      <c r="E37" s="20">
        <f t="shared" si="0"/>
        <v>11003.94</v>
      </c>
      <c r="F37" s="21">
        <v>42</v>
      </c>
      <c r="G37" s="22">
        <v>10.15</v>
      </c>
      <c r="H37" s="24">
        <v>10.3</v>
      </c>
      <c r="I37" s="20">
        <v>11300</v>
      </c>
      <c r="J37" s="20">
        <f t="shared" si="1"/>
        <v>11003.94</v>
      </c>
      <c r="K37" s="21">
        <v>74</v>
      </c>
      <c r="L37" s="24">
        <v>18.149999999999999</v>
      </c>
      <c r="M37" s="22">
        <v>18.3</v>
      </c>
      <c r="N37" s="20">
        <v>11300</v>
      </c>
      <c r="O37" s="20">
        <f t="shared" si="2"/>
        <v>11003.94</v>
      </c>
      <c r="Q37" s="22">
        <v>9</v>
      </c>
      <c r="R37" s="22">
        <v>9.15</v>
      </c>
      <c r="S37" s="55">
        <f>AVERAGE(I32:I35)</f>
        <v>11300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11300</v>
      </c>
      <c r="E38" s="20">
        <f t="shared" si="0"/>
        <v>11003.94</v>
      </c>
      <c r="F38" s="21">
        <v>43</v>
      </c>
      <c r="G38" s="22">
        <v>10.3</v>
      </c>
      <c r="H38" s="24">
        <v>10.45</v>
      </c>
      <c r="I38" s="20">
        <v>11300</v>
      </c>
      <c r="J38" s="20">
        <f t="shared" si="1"/>
        <v>11003.94</v>
      </c>
      <c r="K38" s="21">
        <v>75</v>
      </c>
      <c r="L38" s="24">
        <v>18.3</v>
      </c>
      <c r="M38" s="22">
        <v>18.45</v>
      </c>
      <c r="N38" s="20">
        <v>11300</v>
      </c>
      <c r="O38" s="20">
        <f t="shared" si="2"/>
        <v>11003.94</v>
      </c>
      <c r="Q38" s="22">
        <v>10</v>
      </c>
      <c r="R38" s="24">
        <v>10.15</v>
      </c>
      <c r="S38" s="55">
        <f>AVERAGE(I36:I39)</f>
        <v>11300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11300</v>
      </c>
      <c r="E39" s="20">
        <f t="shared" si="0"/>
        <v>11003.94</v>
      </c>
      <c r="F39" s="21">
        <v>44</v>
      </c>
      <c r="G39" s="22">
        <v>10.45</v>
      </c>
      <c r="H39" s="24">
        <v>11</v>
      </c>
      <c r="I39" s="20">
        <v>11300</v>
      </c>
      <c r="J39" s="20">
        <f t="shared" si="1"/>
        <v>11003.94</v>
      </c>
      <c r="K39" s="21">
        <v>76</v>
      </c>
      <c r="L39" s="24">
        <v>18.45</v>
      </c>
      <c r="M39" s="22">
        <v>19</v>
      </c>
      <c r="N39" s="20">
        <v>11300</v>
      </c>
      <c r="O39" s="20">
        <f t="shared" si="2"/>
        <v>11003.94</v>
      </c>
      <c r="Q39" s="22">
        <v>11</v>
      </c>
      <c r="R39" s="24">
        <v>11.15</v>
      </c>
      <c r="S39" s="55">
        <f>AVERAGE(I40:I43)</f>
        <v>11300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11300</v>
      </c>
      <c r="E40" s="20">
        <f t="shared" si="0"/>
        <v>11003.94</v>
      </c>
      <c r="F40" s="21">
        <v>45</v>
      </c>
      <c r="G40" s="22">
        <v>11</v>
      </c>
      <c r="H40" s="24">
        <v>11.15</v>
      </c>
      <c r="I40" s="20">
        <v>11300</v>
      </c>
      <c r="J40" s="20">
        <f t="shared" si="1"/>
        <v>11003.94</v>
      </c>
      <c r="K40" s="21">
        <v>77</v>
      </c>
      <c r="L40" s="24">
        <v>19</v>
      </c>
      <c r="M40" s="22">
        <v>19.149999999999999</v>
      </c>
      <c r="N40" s="20">
        <v>11300</v>
      </c>
      <c r="O40" s="20">
        <f t="shared" si="2"/>
        <v>11003.94</v>
      </c>
      <c r="Q40" s="22">
        <v>12</v>
      </c>
      <c r="R40" s="24">
        <v>12.15</v>
      </c>
      <c r="S40" s="55">
        <f>AVERAGE(I44:I47)</f>
        <v>11300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11300</v>
      </c>
      <c r="E41" s="20">
        <f t="shared" si="0"/>
        <v>11003.94</v>
      </c>
      <c r="F41" s="21">
        <v>46</v>
      </c>
      <c r="G41" s="22">
        <v>11.15</v>
      </c>
      <c r="H41" s="24">
        <v>11.3</v>
      </c>
      <c r="I41" s="20">
        <v>11300</v>
      </c>
      <c r="J41" s="20">
        <f t="shared" si="1"/>
        <v>11003.94</v>
      </c>
      <c r="K41" s="21">
        <v>78</v>
      </c>
      <c r="L41" s="24">
        <v>19.149999999999999</v>
      </c>
      <c r="M41" s="22">
        <v>19.3</v>
      </c>
      <c r="N41" s="20">
        <v>11300</v>
      </c>
      <c r="O41" s="20">
        <f t="shared" si="2"/>
        <v>11003.94</v>
      </c>
      <c r="Q41" s="22">
        <v>13</v>
      </c>
      <c r="R41" s="24">
        <v>13.15</v>
      </c>
      <c r="S41" s="55">
        <f>AVERAGE(I48:I51)</f>
        <v>11300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11300</v>
      </c>
      <c r="E42" s="20">
        <f t="shared" si="0"/>
        <v>11003.94</v>
      </c>
      <c r="F42" s="21">
        <v>47</v>
      </c>
      <c r="G42" s="22">
        <v>11.3</v>
      </c>
      <c r="H42" s="24">
        <v>11.45</v>
      </c>
      <c r="I42" s="20">
        <v>11300</v>
      </c>
      <c r="J42" s="20">
        <f t="shared" si="1"/>
        <v>11003.94</v>
      </c>
      <c r="K42" s="21">
        <v>79</v>
      </c>
      <c r="L42" s="24">
        <v>19.3</v>
      </c>
      <c r="M42" s="22">
        <v>19.45</v>
      </c>
      <c r="N42" s="20">
        <v>11300</v>
      </c>
      <c r="O42" s="20">
        <f t="shared" si="2"/>
        <v>11003.94</v>
      </c>
      <c r="Q42" s="22">
        <v>14</v>
      </c>
      <c r="R42" s="24">
        <v>14.15</v>
      </c>
      <c r="S42" s="55">
        <f>AVERAGE(I52:I55)</f>
        <v>11300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11300</v>
      </c>
      <c r="E43" s="20">
        <f t="shared" si="0"/>
        <v>11003.94</v>
      </c>
      <c r="F43" s="21">
        <v>48</v>
      </c>
      <c r="G43" s="22">
        <v>11.45</v>
      </c>
      <c r="H43" s="24">
        <v>12</v>
      </c>
      <c r="I43" s="20">
        <v>11300</v>
      </c>
      <c r="J43" s="20">
        <f t="shared" si="1"/>
        <v>11003.94</v>
      </c>
      <c r="K43" s="21">
        <v>80</v>
      </c>
      <c r="L43" s="24">
        <v>19.45</v>
      </c>
      <c r="M43" s="22">
        <v>20</v>
      </c>
      <c r="N43" s="20">
        <v>11300</v>
      </c>
      <c r="O43" s="20">
        <f t="shared" si="2"/>
        <v>11003.94</v>
      </c>
      <c r="Q43" s="22">
        <v>15</v>
      </c>
      <c r="R43" s="22">
        <v>15.15</v>
      </c>
      <c r="S43" s="55">
        <f>AVERAGE(I56:I59)</f>
        <v>11300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11300</v>
      </c>
      <c r="E44" s="20">
        <f t="shared" si="0"/>
        <v>11003.94</v>
      </c>
      <c r="F44" s="21">
        <v>49</v>
      </c>
      <c r="G44" s="22">
        <v>12</v>
      </c>
      <c r="H44" s="24">
        <v>12.15</v>
      </c>
      <c r="I44" s="20">
        <v>11300</v>
      </c>
      <c r="J44" s="20">
        <f t="shared" si="1"/>
        <v>11003.94</v>
      </c>
      <c r="K44" s="21">
        <v>81</v>
      </c>
      <c r="L44" s="24">
        <v>20</v>
      </c>
      <c r="M44" s="22">
        <v>20.149999999999999</v>
      </c>
      <c r="N44" s="20">
        <v>11300</v>
      </c>
      <c r="O44" s="20">
        <f t="shared" si="2"/>
        <v>11003.94</v>
      </c>
      <c r="Q44" s="22">
        <v>16</v>
      </c>
      <c r="R44" s="22">
        <v>16.149999999999999</v>
      </c>
      <c r="S44" s="55">
        <f>AVERAGE(N28:N31)</f>
        <v>11300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11300</v>
      </c>
      <c r="E45" s="20">
        <f t="shared" si="0"/>
        <v>11003.94</v>
      </c>
      <c r="F45" s="21">
        <v>50</v>
      </c>
      <c r="G45" s="22">
        <v>12.15</v>
      </c>
      <c r="H45" s="24">
        <v>12.3</v>
      </c>
      <c r="I45" s="20">
        <v>11300</v>
      </c>
      <c r="J45" s="20">
        <f t="shared" si="1"/>
        <v>11003.94</v>
      </c>
      <c r="K45" s="21">
        <v>82</v>
      </c>
      <c r="L45" s="24">
        <v>20.149999999999999</v>
      </c>
      <c r="M45" s="22">
        <v>20.3</v>
      </c>
      <c r="N45" s="20">
        <v>11300</v>
      </c>
      <c r="O45" s="20">
        <f t="shared" si="2"/>
        <v>11003.94</v>
      </c>
      <c r="Q45" s="22">
        <v>17</v>
      </c>
      <c r="R45" s="22">
        <v>17.149999999999999</v>
      </c>
      <c r="S45" s="55">
        <f>AVERAGE(N32:N35)</f>
        <v>11300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11300</v>
      </c>
      <c r="E46" s="20">
        <f t="shared" si="0"/>
        <v>11003.94</v>
      </c>
      <c r="F46" s="21">
        <v>51</v>
      </c>
      <c r="G46" s="22">
        <v>12.3</v>
      </c>
      <c r="H46" s="24">
        <v>12.45</v>
      </c>
      <c r="I46" s="20">
        <v>11300</v>
      </c>
      <c r="J46" s="20">
        <f t="shared" si="1"/>
        <v>11003.94</v>
      </c>
      <c r="K46" s="21">
        <v>83</v>
      </c>
      <c r="L46" s="24">
        <v>20.3</v>
      </c>
      <c r="M46" s="22">
        <v>20.45</v>
      </c>
      <c r="N46" s="20">
        <v>11300</v>
      </c>
      <c r="O46" s="20">
        <f t="shared" si="2"/>
        <v>11003.94</v>
      </c>
      <c r="Q46" s="24">
        <v>18</v>
      </c>
      <c r="R46" s="22">
        <v>18.149999999999999</v>
      </c>
      <c r="S46" s="55">
        <f>AVERAGE(N36:N39)</f>
        <v>11300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11300</v>
      </c>
      <c r="E47" s="20">
        <f t="shared" si="0"/>
        <v>11003.94</v>
      </c>
      <c r="F47" s="21">
        <v>52</v>
      </c>
      <c r="G47" s="22">
        <v>12.45</v>
      </c>
      <c r="H47" s="24">
        <v>13</v>
      </c>
      <c r="I47" s="20">
        <v>11300</v>
      </c>
      <c r="J47" s="20">
        <f t="shared" si="1"/>
        <v>11003.94</v>
      </c>
      <c r="K47" s="21">
        <v>84</v>
      </c>
      <c r="L47" s="24">
        <v>20.45</v>
      </c>
      <c r="M47" s="22">
        <v>21</v>
      </c>
      <c r="N47" s="20">
        <v>11300</v>
      </c>
      <c r="O47" s="20">
        <f t="shared" si="2"/>
        <v>11003.94</v>
      </c>
      <c r="Q47" s="24">
        <v>19</v>
      </c>
      <c r="R47" s="22">
        <v>19.149999999999999</v>
      </c>
      <c r="S47" s="55">
        <f>AVERAGE(N40:N43)</f>
        <v>11300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11300</v>
      </c>
      <c r="E48" s="20">
        <f t="shared" si="0"/>
        <v>11003.94</v>
      </c>
      <c r="F48" s="21">
        <v>53</v>
      </c>
      <c r="G48" s="22">
        <v>13</v>
      </c>
      <c r="H48" s="24">
        <v>13.15</v>
      </c>
      <c r="I48" s="20">
        <v>11300</v>
      </c>
      <c r="J48" s="20">
        <f t="shared" si="1"/>
        <v>11003.94</v>
      </c>
      <c r="K48" s="21">
        <v>85</v>
      </c>
      <c r="L48" s="24">
        <v>21</v>
      </c>
      <c r="M48" s="22">
        <v>21.15</v>
      </c>
      <c r="N48" s="20">
        <v>11300</v>
      </c>
      <c r="O48" s="20">
        <f t="shared" si="2"/>
        <v>11003.94</v>
      </c>
      <c r="Q48" s="24">
        <v>20</v>
      </c>
      <c r="R48" s="22">
        <v>20.149999999999999</v>
      </c>
      <c r="S48" s="55">
        <f>AVERAGE(N44:N47)</f>
        <v>11300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11300</v>
      </c>
      <c r="E49" s="20">
        <f t="shared" si="0"/>
        <v>11003.94</v>
      </c>
      <c r="F49" s="21">
        <v>54</v>
      </c>
      <c r="G49" s="22">
        <v>13.15</v>
      </c>
      <c r="H49" s="24">
        <v>13.3</v>
      </c>
      <c r="I49" s="20">
        <v>11300</v>
      </c>
      <c r="J49" s="20">
        <f t="shared" si="1"/>
        <v>11003.94</v>
      </c>
      <c r="K49" s="21">
        <v>86</v>
      </c>
      <c r="L49" s="24">
        <v>21.15</v>
      </c>
      <c r="M49" s="22">
        <v>21.3</v>
      </c>
      <c r="N49" s="20">
        <v>11300</v>
      </c>
      <c r="O49" s="20">
        <f t="shared" si="2"/>
        <v>11003.94</v>
      </c>
      <c r="Q49" s="24">
        <v>21</v>
      </c>
      <c r="R49" s="22">
        <v>21.15</v>
      </c>
      <c r="S49" s="55">
        <f>AVERAGE(N48:N51)</f>
        <v>11300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11300</v>
      </c>
      <c r="E50" s="20">
        <f t="shared" si="0"/>
        <v>11003.94</v>
      </c>
      <c r="F50" s="21">
        <v>55</v>
      </c>
      <c r="G50" s="22">
        <v>13.3</v>
      </c>
      <c r="H50" s="24">
        <v>13.45</v>
      </c>
      <c r="I50" s="20">
        <v>11300</v>
      </c>
      <c r="J50" s="20">
        <f t="shared" si="1"/>
        <v>11003.94</v>
      </c>
      <c r="K50" s="21">
        <v>87</v>
      </c>
      <c r="L50" s="24">
        <v>21.3</v>
      </c>
      <c r="M50" s="22">
        <v>21.45</v>
      </c>
      <c r="N50" s="20">
        <v>11300</v>
      </c>
      <c r="O50" s="20">
        <f t="shared" si="2"/>
        <v>11003.94</v>
      </c>
      <c r="Q50" s="24">
        <v>22</v>
      </c>
      <c r="R50" s="22">
        <v>22.15</v>
      </c>
      <c r="S50" s="55">
        <f>AVERAGE(N52:N55)</f>
        <v>11300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11300</v>
      </c>
      <c r="E51" s="20">
        <f t="shared" si="0"/>
        <v>11003.94</v>
      </c>
      <c r="F51" s="21">
        <v>56</v>
      </c>
      <c r="G51" s="22">
        <v>13.45</v>
      </c>
      <c r="H51" s="24">
        <v>14</v>
      </c>
      <c r="I51" s="20">
        <v>11300</v>
      </c>
      <c r="J51" s="20">
        <f t="shared" si="1"/>
        <v>11003.94</v>
      </c>
      <c r="K51" s="21">
        <v>88</v>
      </c>
      <c r="L51" s="24">
        <v>21.45</v>
      </c>
      <c r="M51" s="22">
        <v>22</v>
      </c>
      <c r="N51" s="20">
        <v>11300</v>
      </c>
      <c r="O51" s="20">
        <f t="shared" si="2"/>
        <v>11003.94</v>
      </c>
      <c r="Q51" s="24">
        <v>23</v>
      </c>
      <c r="R51" s="22">
        <v>23.15</v>
      </c>
      <c r="S51" s="55">
        <f>AVERAGE(N56:N59)</f>
        <v>11300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11300</v>
      </c>
      <c r="E52" s="20">
        <f t="shared" si="0"/>
        <v>11003.94</v>
      </c>
      <c r="F52" s="21">
        <v>57</v>
      </c>
      <c r="G52" s="22">
        <v>14</v>
      </c>
      <c r="H52" s="24">
        <v>14.15</v>
      </c>
      <c r="I52" s="20">
        <v>11300</v>
      </c>
      <c r="J52" s="20">
        <f t="shared" si="1"/>
        <v>11003.94</v>
      </c>
      <c r="K52" s="21">
        <v>89</v>
      </c>
      <c r="L52" s="24">
        <v>22</v>
      </c>
      <c r="M52" s="22">
        <v>22.15</v>
      </c>
      <c r="N52" s="20">
        <v>11300</v>
      </c>
      <c r="O52" s="20">
        <f t="shared" si="2"/>
        <v>11003.94</v>
      </c>
      <c r="Q52" s="54" t="s">
        <v>196</v>
      </c>
      <c r="S52" s="55">
        <f>AVERAGE(S28:S51)</f>
        <v>11300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11300</v>
      </c>
      <c r="E53" s="20">
        <f t="shared" si="0"/>
        <v>11003.94</v>
      </c>
      <c r="F53" s="21">
        <v>58</v>
      </c>
      <c r="G53" s="22">
        <v>14.15</v>
      </c>
      <c r="H53" s="24">
        <v>14.3</v>
      </c>
      <c r="I53" s="20">
        <v>11300</v>
      </c>
      <c r="J53" s="20">
        <f t="shared" si="1"/>
        <v>11003.94</v>
      </c>
      <c r="K53" s="21">
        <v>90</v>
      </c>
      <c r="L53" s="24">
        <v>22.15</v>
      </c>
      <c r="M53" s="22">
        <v>22.3</v>
      </c>
      <c r="N53" s="20">
        <v>11300</v>
      </c>
      <c r="O53" s="20">
        <f t="shared" si="2"/>
        <v>11003.94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11300</v>
      </c>
      <c r="E54" s="20">
        <f t="shared" si="0"/>
        <v>11003.94</v>
      </c>
      <c r="F54" s="21">
        <v>59</v>
      </c>
      <c r="G54" s="22">
        <v>14.3</v>
      </c>
      <c r="H54" s="24">
        <v>14.45</v>
      </c>
      <c r="I54" s="20">
        <v>11300</v>
      </c>
      <c r="J54" s="20">
        <f t="shared" si="1"/>
        <v>11003.94</v>
      </c>
      <c r="K54" s="21">
        <v>91</v>
      </c>
      <c r="L54" s="24">
        <v>22.3</v>
      </c>
      <c r="M54" s="22">
        <v>22.45</v>
      </c>
      <c r="N54" s="20">
        <v>11300</v>
      </c>
      <c r="O54" s="20">
        <f t="shared" si="2"/>
        <v>11003.94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11300</v>
      </c>
      <c r="E55" s="20">
        <f t="shared" si="0"/>
        <v>11003.94</v>
      </c>
      <c r="F55" s="21">
        <v>60</v>
      </c>
      <c r="G55" s="22">
        <v>14.45</v>
      </c>
      <c r="H55" s="22">
        <v>15</v>
      </c>
      <c r="I55" s="20">
        <v>11300</v>
      </c>
      <c r="J55" s="20">
        <f t="shared" si="1"/>
        <v>11003.94</v>
      </c>
      <c r="K55" s="21">
        <v>92</v>
      </c>
      <c r="L55" s="24">
        <v>22.45</v>
      </c>
      <c r="M55" s="22">
        <v>23</v>
      </c>
      <c r="N55" s="20">
        <v>11300</v>
      </c>
      <c r="O55" s="20">
        <f t="shared" si="2"/>
        <v>11003.94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11300</v>
      </c>
      <c r="E56" s="20">
        <f t="shared" si="0"/>
        <v>11003.94</v>
      </c>
      <c r="F56" s="21">
        <v>61</v>
      </c>
      <c r="G56" s="22">
        <v>15</v>
      </c>
      <c r="H56" s="22">
        <v>15.15</v>
      </c>
      <c r="I56" s="20">
        <v>11300</v>
      </c>
      <c r="J56" s="20">
        <f t="shared" si="1"/>
        <v>11003.94</v>
      </c>
      <c r="K56" s="21">
        <v>93</v>
      </c>
      <c r="L56" s="24">
        <v>23</v>
      </c>
      <c r="M56" s="22">
        <v>23.15</v>
      </c>
      <c r="N56" s="20">
        <v>11300</v>
      </c>
      <c r="O56" s="20">
        <f t="shared" si="2"/>
        <v>11003.94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11300</v>
      </c>
      <c r="E57" s="20">
        <f t="shared" si="0"/>
        <v>11003.94</v>
      </c>
      <c r="F57" s="21">
        <v>62</v>
      </c>
      <c r="G57" s="22">
        <v>15.15</v>
      </c>
      <c r="H57" s="22">
        <v>15.3</v>
      </c>
      <c r="I57" s="20">
        <v>11300</v>
      </c>
      <c r="J57" s="20">
        <f t="shared" si="1"/>
        <v>11003.94</v>
      </c>
      <c r="K57" s="21">
        <v>94</v>
      </c>
      <c r="L57" s="22">
        <v>23.15</v>
      </c>
      <c r="M57" s="22">
        <v>23.3</v>
      </c>
      <c r="N57" s="20">
        <v>11300</v>
      </c>
      <c r="O57" s="20">
        <f t="shared" si="2"/>
        <v>11003.94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11300</v>
      </c>
      <c r="E58" s="20">
        <f t="shared" si="0"/>
        <v>11003.94</v>
      </c>
      <c r="F58" s="21">
        <v>63</v>
      </c>
      <c r="G58" s="22">
        <v>15.3</v>
      </c>
      <c r="H58" s="22">
        <v>15.45</v>
      </c>
      <c r="I58" s="20">
        <v>11300</v>
      </c>
      <c r="J58" s="20">
        <f t="shared" si="1"/>
        <v>11003.94</v>
      </c>
      <c r="K58" s="21">
        <v>95</v>
      </c>
      <c r="L58" s="22">
        <v>23.3</v>
      </c>
      <c r="M58" s="22">
        <v>23.45</v>
      </c>
      <c r="N58" s="20">
        <v>11300</v>
      </c>
      <c r="O58" s="20">
        <f t="shared" si="2"/>
        <v>11003.94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11300</v>
      </c>
      <c r="E59" s="20">
        <f t="shared" si="0"/>
        <v>11003.94</v>
      </c>
      <c r="F59" s="21">
        <v>64</v>
      </c>
      <c r="G59" s="22">
        <v>15.45</v>
      </c>
      <c r="H59" s="22">
        <v>16</v>
      </c>
      <c r="I59" s="20">
        <v>11300</v>
      </c>
      <c r="J59" s="20">
        <f t="shared" si="1"/>
        <v>11003.94</v>
      </c>
      <c r="K59" s="26">
        <v>96</v>
      </c>
      <c r="L59" s="22">
        <v>23.45</v>
      </c>
      <c r="M59" s="27">
        <v>24</v>
      </c>
      <c r="N59" s="20">
        <v>11300</v>
      </c>
      <c r="O59" s="20">
        <f t="shared" si="2"/>
        <v>11003.94</v>
      </c>
    </row>
    <row r="60" spans="1:19" ht="12.75" customHeight="1">
      <c r="A60" s="28"/>
      <c r="B60" s="29"/>
      <c r="C60" s="30"/>
      <c r="D60" s="31">
        <f>SUM(D28:D59)</f>
        <v>361600</v>
      </c>
      <c r="E60" s="32">
        <f>SUM(E28:E59)</f>
        <v>352126.08</v>
      </c>
      <c r="F60" s="33"/>
      <c r="G60" s="34"/>
      <c r="H60" s="34"/>
      <c r="I60" s="32">
        <f>SUM(I28:I59)</f>
        <v>361600</v>
      </c>
      <c r="J60" s="31">
        <f>SUM(J28:J59)</f>
        <v>352126.08</v>
      </c>
      <c r="K60" s="33"/>
      <c r="L60" s="34"/>
      <c r="M60" s="34"/>
      <c r="N60" s="31">
        <f>SUM(N28:N59)</f>
        <v>361600</v>
      </c>
      <c r="O60" s="32">
        <f>SUM(O28:O59)</f>
        <v>352126.08</v>
      </c>
      <c r="P60" s="12"/>
      <c r="Q60" s="35"/>
      <c r="R60" s="12"/>
    </row>
    <row r="64" spans="1:19" ht="12.75" customHeight="1">
      <c r="A64" t="s">
        <v>43</v>
      </c>
      <c r="B64">
        <f>SUM(D60,I60,N60)/(4000*1000)</f>
        <v>0.2712</v>
      </c>
      <c r="C64">
        <f>ROUNDDOWN(SUM(E60,J60,O60)/(4000*1000),4)</f>
        <v>0.26400000000000001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Q27" sqref="Q27:S52"/>
    </sheetView>
  </sheetViews>
  <sheetFormatPr defaultColWidth="9.140625" defaultRowHeight="12.75" customHeight="1"/>
  <cols>
    <col min="1" max="16384" width="9.140625" style="49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186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187</v>
      </c>
      <c r="N12" s="2" t="s">
        <v>188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170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194</v>
      </c>
      <c r="R27" s="53"/>
      <c r="S27" s="54" t="s">
        <v>195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11820</v>
      </c>
      <c r="E28" s="20">
        <f t="shared" ref="E28:E59" si="0">D28*(100-2.68)/100</f>
        <v>11503.223999999998</v>
      </c>
      <c r="F28" s="21">
        <v>33</v>
      </c>
      <c r="G28" s="22">
        <v>8</v>
      </c>
      <c r="H28" s="22">
        <v>8.15</v>
      </c>
      <c r="I28" s="20">
        <v>11820</v>
      </c>
      <c r="J28" s="20">
        <f t="shared" ref="J28:J59" si="1">I28*(100-2.68)/100</f>
        <v>11503.223999999998</v>
      </c>
      <c r="K28" s="21">
        <v>65</v>
      </c>
      <c r="L28" s="22">
        <v>16</v>
      </c>
      <c r="M28" s="22">
        <v>16.149999999999999</v>
      </c>
      <c r="N28" s="20">
        <v>11820</v>
      </c>
      <c r="O28" s="20">
        <f t="shared" ref="O28:O59" si="2">N28*(100-2.68)/100</f>
        <v>11503.223999999998</v>
      </c>
      <c r="Q28" s="18">
        <v>0</v>
      </c>
      <c r="R28" s="19">
        <v>0.15</v>
      </c>
      <c r="S28" s="55">
        <f>AVERAGE(D28:D31)</f>
        <v>11820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11820</v>
      </c>
      <c r="E29" s="20">
        <f t="shared" si="0"/>
        <v>11503.223999999998</v>
      </c>
      <c r="F29" s="21">
        <v>34</v>
      </c>
      <c r="G29" s="22">
        <v>8.15</v>
      </c>
      <c r="H29" s="22">
        <v>8.3000000000000007</v>
      </c>
      <c r="I29" s="20">
        <v>11820</v>
      </c>
      <c r="J29" s="20">
        <f t="shared" si="1"/>
        <v>11503.223999999998</v>
      </c>
      <c r="K29" s="21">
        <v>66</v>
      </c>
      <c r="L29" s="22">
        <v>16.149999999999999</v>
      </c>
      <c r="M29" s="22">
        <v>16.3</v>
      </c>
      <c r="N29" s="20">
        <v>11820</v>
      </c>
      <c r="O29" s="20">
        <f t="shared" si="2"/>
        <v>11503.223999999998</v>
      </c>
      <c r="Q29" s="22">
        <v>1</v>
      </c>
      <c r="R29" s="19">
        <v>1.1499999999999999</v>
      </c>
      <c r="S29" s="55">
        <f>AVERAGE(D32:D35)</f>
        <v>11820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11820</v>
      </c>
      <c r="E30" s="20">
        <f t="shared" si="0"/>
        <v>11503.223999999998</v>
      </c>
      <c r="F30" s="21">
        <v>35</v>
      </c>
      <c r="G30" s="22">
        <v>8.3000000000000007</v>
      </c>
      <c r="H30" s="22">
        <v>8.4499999999999993</v>
      </c>
      <c r="I30" s="20">
        <v>11820</v>
      </c>
      <c r="J30" s="20">
        <f t="shared" si="1"/>
        <v>11503.223999999998</v>
      </c>
      <c r="K30" s="21">
        <v>67</v>
      </c>
      <c r="L30" s="22">
        <v>16.3</v>
      </c>
      <c r="M30" s="22">
        <v>16.45</v>
      </c>
      <c r="N30" s="20">
        <v>11820</v>
      </c>
      <c r="O30" s="20">
        <f t="shared" si="2"/>
        <v>11503.223999999998</v>
      </c>
      <c r="Q30" s="23">
        <v>2</v>
      </c>
      <c r="R30" s="19">
        <v>2.15</v>
      </c>
      <c r="S30" s="55">
        <f>AVERAGE(D36:D39)</f>
        <v>11820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11820</v>
      </c>
      <c r="E31" s="20">
        <f t="shared" si="0"/>
        <v>11503.223999999998</v>
      </c>
      <c r="F31" s="21">
        <v>36</v>
      </c>
      <c r="G31" s="22">
        <v>8.4499999999999993</v>
      </c>
      <c r="H31" s="22">
        <v>9</v>
      </c>
      <c r="I31" s="20">
        <v>11820</v>
      </c>
      <c r="J31" s="20">
        <f t="shared" si="1"/>
        <v>11503.223999999998</v>
      </c>
      <c r="K31" s="21">
        <v>68</v>
      </c>
      <c r="L31" s="22">
        <v>16.45</v>
      </c>
      <c r="M31" s="22">
        <v>17</v>
      </c>
      <c r="N31" s="20">
        <v>11820</v>
      </c>
      <c r="O31" s="20">
        <f t="shared" si="2"/>
        <v>11503.223999999998</v>
      </c>
      <c r="Q31" s="23">
        <v>3</v>
      </c>
      <c r="R31" s="25">
        <v>3.15</v>
      </c>
      <c r="S31" s="55">
        <f>AVERAGE(D40:D43)</f>
        <v>11820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11820</v>
      </c>
      <c r="E32" s="20">
        <f t="shared" si="0"/>
        <v>11503.223999999998</v>
      </c>
      <c r="F32" s="21">
        <v>37</v>
      </c>
      <c r="G32" s="22">
        <v>9</v>
      </c>
      <c r="H32" s="22">
        <v>9.15</v>
      </c>
      <c r="I32" s="20">
        <v>11820</v>
      </c>
      <c r="J32" s="20">
        <f t="shared" si="1"/>
        <v>11503.223999999998</v>
      </c>
      <c r="K32" s="21">
        <v>69</v>
      </c>
      <c r="L32" s="22">
        <v>17</v>
      </c>
      <c r="M32" s="22">
        <v>17.149999999999999</v>
      </c>
      <c r="N32" s="20">
        <v>11820</v>
      </c>
      <c r="O32" s="20">
        <f t="shared" si="2"/>
        <v>11503.223999999998</v>
      </c>
      <c r="Q32" s="23">
        <v>4</v>
      </c>
      <c r="R32" s="25">
        <v>4.1500000000000004</v>
      </c>
      <c r="S32" s="55">
        <f>AVERAGE(D44:D47)</f>
        <v>11820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11820</v>
      </c>
      <c r="E33" s="20">
        <f t="shared" si="0"/>
        <v>11503.223999999998</v>
      </c>
      <c r="F33" s="21">
        <v>38</v>
      </c>
      <c r="G33" s="22">
        <v>9.15</v>
      </c>
      <c r="H33" s="22">
        <v>9.3000000000000007</v>
      </c>
      <c r="I33" s="20">
        <v>11820</v>
      </c>
      <c r="J33" s="20">
        <f t="shared" si="1"/>
        <v>11503.223999999998</v>
      </c>
      <c r="K33" s="21">
        <v>70</v>
      </c>
      <c r="L33" s="22">
        <v>17.149999999999999</v>
      </c>
      <c r="M33" s="22">
        <v>17.3</v>
      </c>
      <c r="N33" s="20">
        <v>11820</v>
      </c>
      <c r="O33" s="20">
        <f t="shared" si="2"/>
        <v>11503.223999999998</v>
      </c>
      <c r="Q33" s="22">
        <v>5</v>
      </c>
      <c r="R33" s="25">
        <v>5.15</v>
      </c>
      <c r="S33" s="55">
        <f>AVERAGE(D48:D51)</f>
        <v>11820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11820</v>
      </c>
      <c r="E34" s="20">
        <f t="shared" si="0"/>
        <v>11503.223999999998</v>
      </c>
      <c r="F34" s="21">
        <v>39</v>
      </c>
      <c r="G34" s="22">
        <v>9.3000000000000007</v>
      </c>
      <c r="H34" s="22">
        <v>9.4499999999999993</v>
      </c>
      <c r="I34" s="20">
        <v>11820</v>
      </c>
      <c r="J34" s="20">
        <f t="shared" si="1"/>
        <v>11503.223999999998</v>
      </c>
      <c r="K34" s="21">
        <v>71</v>
      </c>
      <c r="L34" s="22">
        <v>17.3</v>
      </c>
      <c r="M34" s="22">
        <v>17.45</v>
      </c>
      <c r="N34" s="20">
        <v>11820</v>
      </c>
      <c r="O34" s="20">
        <f t="shared" si="2"/>
        <v>11503.223999999998</v>
      </c>
      <c r="Q34" s="22">
        <v>6</v>
      </c>
      <c r="R34" s="25">
        <v>6.15</v>
      </c>
      <c r="S34" s="55">
        <f>AVERAGE(D52:D55)</f>
        <v>11820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11820</v>
      </c>
      <c r="E35" s="20">
        <f t="shared" si="0"/>
        <v>11503.223999999998</v>
      </c>
      <c r="F35" s="21">
        <v>40</v>
      </c>
      <c r="G35" s="22">
        <v>9.4499999999999993</v>
      </c>
      <c r="H35" s="22">
        <v>10</v>
      </c>
      <c r="I35" s="20">
        <v>11820</v>
      </c>
      <c r="J35" s="20">
        <f t="shared" si="1"/>
        <v>11503.223999999998</v>
      </c>
      <c r="K35" s="21">
        <v>72</v>
      </c>
      <c r="L35" s="24">
        <v>17.45</v>
      </c>
      <c r="M35" s="22">
        <v>18</v>
      </c>
      <c r="N35" s="20">
        <v>11820</v>
      </c>
      <c r="O35" s="20">
        <f t="shared" si="2"/>
        <v>11503.223999999998</v>
      </c>
      <c r="Q35" s="22">
        <v>7</v>
      </c>
      <c r="R35" s="25">
        <v>7.15</v>
      </c>
      <c r="S35" s="55">
        <f>AVERAGE(D56:D59)</f>
        <v>11820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11820</v>
      </c>
      <c r="E36" s="20">
        <f t="shared" si="0"/>
        <v>11503.223999999998</v>
      </c>
      <c r="F36" s="21">
        <v>41</v>
      </c>
      <c r="G36" s="22">
        <v>10</v>
      </c>
      <c r="H36" s="24">
        <v>10.15</v>
      </c>
      <c r="I36" s="20">
        <v>11820</v>
      </c>
      <c r="J36" s="20">
        <f t="shared" si="1"/>
        <v>11503.223999999998</v>
      </c>
      <c r="K36" s="21">
        <v>73</v>
      </c>
      <c r="L36" s="24">
        <v>18</v>
      </c>
      <c r="M36" s="22">
        <v>18.149999999999999</v>
      </c>
      <c r="N36" s="20">
        <v>11820</v>
      </c>
      <c r="O36" s="20">
        <f t="shared" si="2"/>
        <v>11503.223999999998</v>
      </c>
      <c r="Q36" s="22">
        <v>8</v>
      </c>
      <c r="R36" s="22">
        <v>8.15</v>
      </c>
      <c r="S36" s="55">
        <f>AVERAGE(I28:I31)</f>
        <v>11820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11820</v>
      </c>
      <c r="E37" s="20">
        <f t="shared" si="0"/>
        <v>11503.223999999998</v>
      </c>
      <c r="F37" s="21">
        <v>42</v>
      </c>
      <c r="G37" s="22">
        <v>10.15</v>
      </c>
      <c r="H37" s="24">
        <v>10.3</v>
      </c>
      <c r="I37" s="20">
        <v>11820</v>
      </c>
      <c r="J37" s="20">
        <f t="shared" si="1"/>
        <v>11503.223999999998</v>
      </c>
      <c r="K37" s="21">
        <v>74</v>
      </c>
      <c r="L37" s="24">
        <v>18.149999999999999</v>
      </c>
      <c r="M37" s="22">
        <v>18.3</v>
      </c>
      <c r="N37" s="20">
        <v>11820</v>
      </c>
      <c r="O37" s="20">
        <f t="shared" si="2"/>
        <v>11503.223999999998</v>
      </c>
      <c r="Q37" s="22">
        <v>9</v>
      </c>
      <c r="R37" s="22">
        <v>9.15</v>
      </c>
      <c r="S37" s="55">
        <f>AVERAGE(I32:I35)</f>
        <v>11820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11820</v>
      </c>
      <c r="E38" s="20">
        <f t="shared" si="0"/>
        <v>11503.223999999998</v>
      </c>
      <c r="F38" s="21">
        <v>43</v>
      </c>
      <c r="G38" s="22">
        <v>10.3</v>
      </c>
      <c r="H38" s="24">
        <v>10.45</v>
      </c>
      <c r="I38" s="20">
        <v>11820</v>
      </c>
      <c r="J38" s="20">
        <f t="shared" si="1"/>
        <v>11503.223999999998</v>
      </c>
      <c r="K38" s="21">
        <v>75</v>
      </c>
      <c r="L38" s="24">
        <v>18.3</v>
      </c>
      <c r="M38" s="22">
        <v>18.45</v>
      </c>
      <c r="N38" s="20">
        <v>11820</v>
      </c>
      <c r="O38" s="20">
        <f t="shared" si="2"/>
        <v>11503.223999999998</v>
      </c>
      <c r="Q38" s="22">
        <v>10</v>
      </c>
      <c r="R38" s="24">
        <v>10.15</v>
      </c>
      <c r="S38" s="55">
        <f>AVERAGE(I36:I39)</f>
        <v>11820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11820</v>
      </c>
      <c r="E39" s="20">
        <f t="shared" si="0"/>
        <v>11503.223999999998</v>
      </c>
      <c r="F39" s="21">
        <v>44</v>
      </c>
      <c r="G39" s="22">
        <v>10.45</v>
      </c>
      <c r="H39" s="24">
        <v>11</v>
      </c>
      <c r="I39" s="20">
        <v>11820</v>
      </c>
      <c r="J39" s="20">
        <f t="shared" si="1"/>
        <v>11503.223999999998</v>
      </c>
      <c r="K39" s="21">
        <v>76</v>
      </c>
      <c r="L39" s="24">
        <v>18.45</v>
      </c>
      <c r="M39" s="22">
        <v>19</v>
      </c>
      <c r="N39" s="20">
        <v>11820</v>
      </c>
      <c r="O39" s="20">
        <f t="shared" si="2"/>
        <v>11503.223999999998</v>
      </c>
      <c r="Q39" s="22">
        <v>11</v>
      </c>
      <c r="R39" s="24">
        <v>11.15</v>
      </c>
      <c r="S39" s="55">
        <f>AVERAGE(I40:I43)</f>
        <v>11820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11820</v>
      </c>
      <c r="E40" s="20">
        <f t="shared" si="0"/>
        <v>11503.223999999998</v>
      </c>
      <c r="F40" s="21">
        <v>45</v>
      </c>
      <c r="G40" s="22">
        <v>11</v>
      </c>
      <c r="H40" s="24">
        <v>11.15</v>
      </c>
      <c r="I40" s="20">
        <v>11820</v>
      </c>
      <c r="J40" s="20">
        <f t="shared" si="1"/>
        <v>11503.223999999998</v>
      </c>
      <c r="K40" s="21">
        <v>77</v>
      </c>
      <c r="L40" s="24">
        <v>19</v>
      </c>
      <c r="M40" s="22">
        <v>19.149999999999999</v>
      </c>
      <c r="N40" s="20">
        <v>11820</v>
      </c>
      <c r="O40" s="20">
        <f t="shared" si="2"/>
        <v>11503.223999999998</v>
      </c>
      <c r="Q40" s="22">
        <v>12</v>
      </c>
      <c r="R40" s="24">
        <v>12.15</v>
      </c>
      <c r="S40" s="55">
        <f>AVERAGE(I44:I47)</f>
        <v>11820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11820</v>
      </c>
      <c r="E41" s="20">
        <f t="shared" si="0"/>
        <v>11503.223999999998</v>
      </c>
      <c r="F41" s="21">
        <v>46</v>
      </c>
      <c r="G41" s="22">
        <v>11.15</v>
      </c>
      <c r="H41" s="24">
        <v>11.3</v>
      </c>
      <c r="I41" s="20">
        <v>11820</v>
      </c>
      <c r="J41" s="20">
        <f t="shared" si="1"/>
        <v>11503.223999999998</v>
      </c>
      <c r="K41" s="21">
        <v>78</v>
      </c>
      <c r="L41" s="24">
        <v>19.149999999999999</v>
      </c>
      <c r="M41" s="22">
        <v>19.3</v>
      </c>
      <c r="N41" s="20">
        <v>11820</v>
      </c>
      <c r="O41" s="20">
        <f t="shared" si="2"/>
        <v>11503.223999999998</v>
      </c>
      <c r="Q41" s="22">
        <v>13</v>
      </c>
      <c r="R41" s="24">
        <v>13.15</v>
      </c>
      <c r="S41" s="55">
        <f>AVERAGE(I48:I51)</f>
        <v>11820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11820</v>
      </c>
      <c r="E42" s="20">
        <f t="shared" si="0"/>
        <v>11503.223999999998</v>
      </c>
      <c r="F42" s="21">
        <v>47</v>
      </c>
      <c r="G42" s="22">
        <v>11.3</v>
      </c>
      <c r="H42" s="24">
        <v>11.45</v>
      </c>
      <c r="I42" s="20">
        <v>11820</v>
      </c>
      <c r="J42" s="20">
        <f t="shared" si="1"/>
        <v>11503.223999999998</v>
      </c>
      <c r="K42" s="21">
        <v>79</v>
      </c>
      <c r="L42" s="24">
        <v>19.3</v>
      </c>
      <c r="M42" s="22">
        <v>19.45</v>
      </c>
      <c r="N42" s="20">
        <v>11820</v>
      </c>
      <c r="O42" s="20">
        <f t="shared" si="2"/>
        <v>11503.223999999998</v>
      </c>
      <c r="Q42" s="22">
        <v>14</v>
      </c>
      <c r="R42" s="24">
        <v>14.15</v>
      </c>
      <c r="S42" s="55">
        <f>AVERAGE(I52:I55)</f>
        <v>11820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11820</v>
      </c>
      <c r="E43" s="20">
        <f t="shared" si="0"/>
        <v>11503.223999999998</v>
      </c>
      <c r="F43" s="21">
        <v>48</v>
      </c>
      <c r="G43" s="22">
        <v>11.45</v>
      </c>
      <c r="H43" s="24">
        <v>12</v>
      </c>
      <c r="I43" s="20">
        <v>11820</v>
      </c>
      <c r="J43" s="20">
        <f t="shared" si="1"/>
        <v>11503.223999999998</v>
      </c>
      <c r="K43" s="21">
        <v>80</v>
      </c>
      <c r="L43" s="24">
        <v>19.45</v>
      </c>
      <c r="M43" s="22">
        <v>20</v>
      </c>
      <c r="N43" s="20">
        <v>11820</v>
      </c>
      <c r="O43" s="20">
        <f t="shared" si="2"/>
        <v>11503.223999999998</v>
      </c>
      <c r="Q43" s="22">
        <v>15</v>
      </c>
      <c r="R43" s="22">
        <v>15.15</v>
      </c>
      <c r="S43" s="55">
        <f>AVERAGE(I56:I59)</f>
        <v>11820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11820</v>
      </c>
      <c r="E44" s="20">
        <f t="shared" si="0"/>
        <v>11503.223999999998</v>
      </c>
      <c r="F44" s="21">
        <v>49</v>
      </c>
      <c r="G44" s="22">
        <v>12</v>
      </c>
      <c r="H44" s="24">
        <v>12.15</v>
      </c>
      <c r="I44" s="20">
        <v>11820</v>
      </c>
      <c r="J44" s="20">
        <f t="shared" si="1"/>
        <v>11503.223999999998</v>
      </c>
      <c r="K44" s="21">
        <v>81</v>
      </c>
      <c r="L44" s="24">
        <v>20</v>
      </c>
      <c r="M44" s="22">
        <v>20.149999999999999</v>
      </c>
      <c r="N44" s="20">
        <v>11820</v>
      </c>
      <c r="O44" s="20">
        <f t="shared" si="2"/>
        <v>11503.223999999998</v>
      </c>
      <c r="Q44" s="22">
        <v>16</v>
      </c>
      <c r="R44" s="22">
        <v>16.149999999999999</v>
      </c>
      <c r="S44" s="55">
        <f>AVERAGE(N28:N31)</f>
        <v>11820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11820</v>
      </c>
      <c r="E45" s="20">
        <f t="shared" si="0"/>
        <v>11503.223999999998</v>
      </c>
      <c r="F45" s="21">
        <v>50</v>
      </c>
      <c r="G45" s="22">
        <v>12.15</v>
      </c>
      <c r="H45" s="24">
        <v>12.3</v>
      </c>
      <c r="I45" s="20">
        <v>11820</v>
      </c>
      <c r="J45" s="20">
        <f t="shared" si="1"/>
        <v>11503.223999999998</v>
      </c>
      <c r="K45" s="21">
        <v>82</v>
      </c>
      <c r="L45" s="24">
        <v>20.149999999999999</v>
      </c>
      <c r="M45" s="22">
        <v>20.3</v>
      </c>
      <c r="N45" s="20">
        <v>11820</v>
      </c>
      <c r="O45" s="20">
        <f t="shared" si="2"/>
        <v>11503.223999999998</v>
      </c>
      <c r="Q45" s="22">
        <v>17</v>
      </c>
      <c r="R45" s="22">
        <v>17.149999999999999</v>
      </c>
      <c r="S45" s="55">
        <f>AVERAGE(N32:N35)</f>
        <v>11820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11820</v>
      </c>
      <c r="E46" s="20">
        <f t="shared" si="0"/>
        <v>11503.223999999998</v>
      </c>
      <c r="F46" s="21">
        <v>51</v>
      </c>
      <c r="G46" s="22">
        <v>12.3</v>
      </c>
      <c r="H46" s="24">
        <v>12.45</v>
      </c>
      <c r="I46" s="20">
        <v>11820</v>
      </c>
      <c r="J46" s="20">
        <f t="shared" si="1"/>
        <v>11503.223999999998</v>
      </c>
      <c r="K46" s="21">
        <v>83</v>
      </c>
      <c r="L46" s="24">
        <v>20.3</v>
      </c>
      <c r="M46" s="22">
        <v>20.45</v>
      </c>
      <c r="N46" s="20">
        <v>11820</v>
      </c>
      <c r="O46" s="20">
        <f t="shared" si="2"/>
        <v>11503.223999999998</v>
      </c>
      <c r="Q46" s="24">
        <v>18</v>
      </c>
      <c r="R46" s="22">
        <v>18.149999999999999</v>
      </c>
      <c r="S46" s="55">
        <f>AVERAGE(N36:N39)</f>
        <v>11820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11820</v>
      </c>
      <c r="E47" s="20">
        <f t="shared" si="0"/>
        <v>11503.223999999998</v>
      </c>
      <c r="F47" s="21">
        <v>52</v>
      </c>
      <c r="G47" s="22">
        <v>12.45</v>
      </c>
      <c r="H47" s="24">
        <v>13</v>
      </c>
      <c r="I47" s="20">
        <v>11820</v>
      </c>
      <c r="J47" s="20">
        <f t="shared" si="1"/>
        <v>11503.223999999998</v>
      </c>
      <c r="K47" s="21">
        <v>84</v>
      </c>
      <c r="L47" s="24">
        <v>20.45</v>
      </c>
      <c r="M47" s="22">
        <v>21</v>
      </c>
      <c r="N47" s="20">
        <v>11820</v>
      </c>
      <c r="O47" s="20">
        <f t="shared" si="2"/>
        <v>11503.223999999998</v>
      </c>
      <c r="Q47" s="24">
        <v>19</v>
      </c>
      <c r="R47" s="22">
        <v>19.149999999999999</v>
      </c>
      <c r="S47" s="55">
        <f>AVERAGE(N40:N43)</f>
        <v>11820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11820</v>
      </c>
      <c r="E48" s="20">
        <f t="shared" si="0"/>
        <v>11503.223999999998</v>
      </c>
      <c r="F48" s="21">
        <v>53</v>
      </c>
      <c r="G48" s="22">
        <v>13</v>
      </c>
      <c r="H48" s="24">
        <v>13.15</v>
      </c>
      <c r="I48" s="20">
        <v>11820</v>
      </c>
      <c r="J48" s="20">
        <f t="shared" si="1"/>
        <v>11503.223999999998</v>
      </c>
      <c r="K48" s="21">
        <v>85</v>
      </c>
      <c r="L48" s="24">
        <v>21</v>
      </c>
      <c r="M48" s="22">
        <v>21.15</v>
      </c>
      <c r="N48" s="20">
        <v>11820</v>
      </c>
      <c r="O48" s="20">
        <f t="shared" si="2"/>
        <v>11503.223999999998</v>
      </c>
      <c r="Q48" s="24">
        <v>20</v>
      </c>
      <c r="R48" s="22">
        <v>20.149999999999999</v>
      </c>
      <c r="S48" s="55">
        <f>AVERAGE(N44:N47)</f>
        <v>11820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11820</v>
      </c>
      <c r="E49" s="20">
        <f t="shared" si="0"/>
        <v>11503.223999999998</v>
      </c>
      <c r="F49" s="21">
        <v>54</v>
      </c>
      <c r="G49" s="22">
        <v>13.15</v>
      </c>
      <c r="H49" s="24">
        <v>13.3</v>
      </c>
      <c r="I49" s="20">
        <v>11820</v>
      </c>
      <c r="J49" s="20">
        <f t="shared" si="1"/>
        <v>11503.223999999998</v>
      </c>
      <c r="K49" s="21">
        <v>86</v>
      </c>
      <c r="L49" s="24">
        <v>21.15</v>
      </c>
      <c r="M49" s="22">
        <v>21.3</v>
      </c>
      <c r="N49" s="20">
        <v>11820</v>
      </c>
      <c r="O49" s="20">
        <f t="shared" si="2"/>
        <v>11503.223999999998</v>
      </c>
      <c r="Q49" s="24">
        <v>21</v>
      </c>
      <c r="R49" s="22">
        <v>21.15</v>
      </c>
      <c r="S49" s="55">
        <f>AVERAGE(N48:N51)</f>
        <v>11820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11820</v>
      </c>
      <c r="E50" s="20">
        <f t="shared" si="0"/>
        <v>11503.223999999998</v>
      </c>
      <c r="F50" s="21">
        <v>55</v>
      </c>
      <c r="G50" s="22">
        <v>13.3</v>
      </c>
      <c r="H50" s="24">
        <v>13.45</v>
      </c>
      <c r="I50" s="20">
        <v>11820</v>
      </c>
      <c r="J50" s="20">
        <f t="shared" si="1"/>
        <v>11503.223999999998</v>
      </c>
      <c r="K50" s="21">
        <v>87</v>
      </c>
      <c r="L50" s="24">
        <v>21.3</v>
      </c>
      <c r="M50" s="22">
        <v>21.45</v>
      </c>
      <c r="N50" s="20">
        <v>11820</v>
      </c>
      <c r="O50" s="20">
        <f t="shared" si="2"/>
        <v>11503.223999999998</v>
      </c>
      <c r="Q50" s="24">
        <v>22</v>
      </c>
      <c r="R50" s="22">
        <v>22.15</v>
      </c>
      <c r="S50" s="55">
        <f>AVERAGE(N52:N55)</f>
        <v>11820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11820</v>
      </c>
      <c r="E51" s="20">
        <f t="shared" si="0"/>
        <v>11503.223999999998</v>
      </c>
      <c r="F51" s="21">
        <v>56</v>
      </c>
      <c r="G51" s="22">
        <v>13.45</v>
      </c>
      <c r="H51" s="24">
        <v>14</v>
      </c>
      <c r="I51" s="20">
        <v>11820</v>
      </c>
      <c r="J51" s="20">
        <f t="shared" si="1"/>
        <v>11503.223999999998</v>
      </c>
      <c r="K51" s="21">
        <v>88</v>
      </c>
      <c r="L51" s="24">
        <v>21.45</v>
      </c>
      <c r="M51" s="22">
        <v>22</v>
      </c>
      <c r="N51" s="20">
        <v>11820</v>
      </c>
      <c r="O51" s="20">
        <f t="shared" si="2"/>
        <v>11503.223999999998</v>
      </c>
      <c r="Q51" s="24">
        <v>23</v>
      </c>
      <c r="R51" s="22">
        <v>23.15</v>
      </c>
      <c r="S51" s="55">
        <f>AVERAGE(N56:N59)</f>
        <v>11820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11820</v>
      </c>
      <c r="E52" s="20">
        <f t="shared" si="0"/>
        <v>11503.223999999998</v>
      </c>
      <c r="F52" s="21">
        <v>57</v>
      </c>
      <c r="G52" s="22">
        <v>14</v>
      </c>
      <c r="H52" s="24">
        <v>14.15</v>
      </c>
      <c r="I52" s="20">
        <v>11820</v>
      </c>
      <c r="J52" s="20">
        <f t="shared" si="1"/>
        <v>11503.223999999998</v>
      </c>
      <c r="K52" s="21">
        <v>89</v>
      </c>
      <c r="L52" s="24">
        <v>22</v>
      </c>
      <c r="M52" s="22">
        <v>22.15</v>
      </c>
      <c r="N52" s="20">
        <v>11820</v>
      </c>
      <c r="O52" s="20">
        <f t="shared" si="2"/>
        <v>11503.223999999998</v>
      </c>
      <c r="Q52" s="54" t="s">
        <v>196</v>
      </c>
      <c r="R52"/>
      <c r="S52" s="55">
        <f>AVERAGE(S28:S51)</f>
        <v>11820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11820</v>
      </c>
      <c r="E53" s="20">
        <f t="shared" si="0"/>
        <v>11503.223999999998</v>
      </c>
      <c r="F53" s="21">
        <v>58</v>
      </c>
      <c r="G53" s="22">
        <v>14.15</v>
      </c>
      <c r="H53" s="24">
        <v>14.3</v>
      </c>
      <c r="I53" s="20">
        <v>11820</v>
      </c>
      <c r="J53" s="20">
        <f t="shared" si="1"/>
        <v>11503.223999999998</v>
      </c>
      <c r="K53" s="21">
        <v>90</v>
      </c>
      <c r="L53" s="24">
        <v>22.15</v>
      </c>
      <c r="M53" s="22">
        <v>22.3</v>
      </c>
      <c r="N53" s="20">
        <v>11820</v>
      </c>
      <c r="O53" s="20">
        <f t="shared" si="2"/>
        <v>11503.223999999998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11820</v>
      </c>
      <c r="E54" s="20">
        <f t="shared" si="0"/>
        <v>11503.223999999998</v>
      </c>
      <c r="F54" s="21">
        <v>59</v>
      </c>
      <c r="G54" s="22">
        <v>14.3</v>
      </c>
      <c r="H54" s="24">
        <v>14.45</v>
      </c>
      <c r="I54" s="20">
        <v>11820</v>
      </c>
      <c r="J54" s="20">
        <f t="shared" si="1"/>
        <v>11503.223999999998</v>
      </c>
      <c r="K54" s="21">
        <v>91</v>
      </c>
      <c r="L54" s="24">
        <v>22.3</v>
      </c>
      <c r="M54" s="22">
        <v>22.45</v>
      </c>
      <c r="N54" s="20">
        <v>11820</v>
      </c>
      <c r="O54" s="20">
        <f t="shared" si="2"/>
        <v>11503.223999999998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11820</v>
      </c>
      <c r="E55" s="20">
        <f t="shared" si="0"/>
        <v>11503.223999999998</v>
      </c>
      <c r="F55" s="21">
        <v>60</v>
      </c>
      <c r="G55" s="22">
        <v>14.45</v>
      </c>
      <c r="H55" s="22">
        <v>15</v>
      </c>
      <c r="I55" s="20">
        <v>11820</v>
      </c>
      <c r="J55" s="20">
        <f t="shared" si="1"/>
        <v>11503.223999999998</v>
      </c>
      <c r="K55" s="21">
        <v>92</v>
      </c>
      <c r="L55" s="24">
        <v>22.45</v>
      </c>
      <c r="M55" s="22">
        <v>23</v>
      </c>
      <c r="N55" s="20">
        <v>11820</v>
      </c>
      <c r="O55" s="20">
        <f t="shared" si="2"/>
        <v>11503.223999999998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11820</v>
      </c>
      <c r="E56" s="20">
        <f t="shared" si="0"/>
        <v>11503.223999999998</v>
      </c>
      <c r="F56" s="21">
        <v>61</v>
      </c>
      <c r="G56" s="22">
        <v>15</v>
      </c>
      <c r="H56" s="22">
        <v>15.15</v>
      </c>
      <c r="I56" s="20">
        <v>11820</v>
      </c>
      <c r="J56" s="20">
        <f t="shared" si="1"/>
        <v>11503.223999999998</v>
      </c>
      <c r="K56" s="21">
        <v>93</v>
      </c>
      <c r="L56" s="24">
        <v>23</v>
      </c>
      <c r="M56" s="22">
        <v>23.15</v>
      </c>
      <c r="N56" s="20">
        <v>11820</v>
      </c>
      <c r="O56" s="20">
        <f t="shared" si="2"/>
        <v>11503.223999999998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11820</v>
      </c>
      <c r="E57" s="20">
        <f t="shared" si="0"/>
        <v>11503.223999999998</v>
      </c>
      <c r="F57" s="21">
        <v>62</v>
      </c>
      <c r="G57" s="22">
        <v>15.15</v>
      </c>
      <c r="H57" s="22">
        <v>15.3</v>
      </c>
      <c r="I57" s="20">
        <v>11820</v>
      </c>
      <c r="J57" s="20">
        <f t="shared" si="1"/>
        <v>11503.223999999998</v>
      </c>
      <c r="K57" s="21">
        <v>94</v>
      </c>
      <c r="L57" s="22">
        <v>23.15</v>
      </c>
      <c r="M57" s="22">
        <v>23.3</v>
      </c>
      <c r="N57" s="20">
        <v>11820</v>
      </c>
      <c r="O57" s="20">
        <f t="shared" si="2"/>
        <v>11503.223999999998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11820</v>
      </c>
      <c r="E58" s="20">
        <f t="shared" si="0"/>
        <v>11503.223999999998</v>
      </c>
      <c r="F58" s="21">
        <v>63</v>
      </c>
      <c r="G58" s="22">
        <v>15.3</v>
      </c>
      <c r="H58" s="22">
        <v>15.45</v>
      </c>
      <c r="I58" s="20">
        <v>11820</v>
      </c>
      <c r="J58" s="20">
        <f t="shared" si="1"/>
        <v>11503.223999999998</v>
      </c>
      <c r="K58" s="21">
        <v>95</v>
      </c>
      <c r="L58" s="22">
        <v>23.3</v>
      </c>
      <c r="M58" s="22">
        <v>23.45</v>
      </c>
      <c r="N58" s="20">
        <v>11820</v>
      </c>
      <c r="O58" s="20">
        <f t="shared" si="2"/>
        <v>11503.223999999998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11820</v>
      </c>
      <c r="E59" s="20">
        <f t="shared" si="0"/>
        <v>11503.223999999998</v>
      </c>
      <c r="F59" s="21">
        <v>64</v>
      </c>
      <c r="G59" s="22">
        <v>15.45</v>
      </c>
      <c r="H59" s="22">
        <v>16</v>
      </c>
      <c r="I59" s="20">
        <v>11820</v>
      </c>
      <c r="J59" s="20">
        <f t="shared" si="1"/>
        <v>11503.223999999998</v>
      </c>
      <c r="K59" s="26">
        <v>96</v>
      </c>
      <c r="L59" s="22">
        <v>23.45</v>
      </c>
      <c r="M59" s="27">
        <v>24</v>
      </c>
      <c r="N59" s="20">
        <v>11820</v>
      </c>
      <c r="O59" s="20">
        <f t="shared" si="2"/>
        <v>11503.223999999998</v>
      </c>
    </row>
    <row r="60" spans="1:19" ht="12.75" customHeight="1">
      <c r="A60" s="28"/>
      <c r="B60" s="29"/>
      <c r="C60" s="30"/>
      <c r="D60" s="31">
        <f>SUM(D28:D59)</f>
        <v>378240</v>
      </c>
      <c r="E60" s="32">
        <f>SUM(E28:E59)</f>
        <v>368103.16799999977</v>
      </c>
      <c r="F60" s="33"/>
      <c r="G60" s="34"/>
      <c r="H60" s="34"/>
      <c r="I60" s="32">
        <f>SUM(I28:I59)</f>
        <v>378240</v>
      </c>
      <c r="J60" s="31">
        <f>SUM(J28:J59)</f>
        <v>368103.16799999977</v>
      </c>
      <c r="K60" s="33"/>
      <c r="L60" s="34"/>
      <c r="M60" s="34"/>
      <c r="N60" s="31">
        <f>SUM(N28:N59)</f>
        <v>378240</v>
      </c>
      <c r="O60" s="32">
        <f>SUM(O28:O59)</f>
        <v>368103.16799999977</v>
      </c>
      <c r="P60" s="12"/>
      <c r="Q60" s="35"/>
      <c r="R60" s="12"/>
    </row>
    <row r="64" spans="1:19" ht="12.75" customHeight="1">
      <c r="A64" s="49" t="s">
        <v>189</v>
      </c>
      <c r="B64" s="49">
        <f>SUM(D60,I60,N60)/(4000*1000)</f>
        <v>0.28367999999999999</v>
      </c>
      <c r="C64" s="49">
        <f>ROUNDDOWN(SUM(E60,J60,O60)/(4000*1000),4)</f>
        <v>0.27600000000000002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42" t="s">
        <v>181</v>
      </c>
      <c r="B68" s="42"/>
      <c r="C68" s="42"/>
      <c r="D68" s="42"/>
      <c r="E68" s="42"/>
      <c r="F68" s="42"/>
      <c r="G68" s="42"/>
      <c r="H68" s="42"/>
      <c r="I68" s="42"/>
      <c r="J68" s="42"/>
      <c r="K68" s="42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Q27" sqref="Q27:S52"/>
    </sheetView>
  </sheetViews>
  <sheetFormatPr defaultColWidth="9.140625" defaultRowHeight="12.75" customHeight="1"/>
  <cols>
    <col min="1" max="16384" width="9.140625" style="49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190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191</v>
      </c>
      <c r="N12" s="2" t="s">
        <v>192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170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194</v>
      </c>
      <c r="R27" s="53"/>
      <c r="S27" s="54" t="s">
        <v>195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11820</v>
      </c>
      <c r="E28" s="20">
        <f t="shared" ref="E28:E59" si="0">D28*(100-2.68)/100</f>
        <v>11503.223999999998</v>
      </c>
      <c r="F28" s="21">
        <v>33</v>
      </c>
      <c r="G28" s="22">
        <v>8</v>
      </c>
      <c r="H28" s="22">
        <v>8.15</v>
      </c>
      <c r="I28" s="20">
        <v>11820</v>
      </c>
      <c r="J28" s="20">
        <f t="shared" ref="J28:J59" si="1">I28*(100-2.68)/100</f>
        <v>11503.223999999998</v>
      </c>
      <c r="K28" s="21">
        <v>65</v>
      </c>
      <c r="L28" s="22">
        <v>16</v>
      </c>
      <c r="M28" s="22">
        <v>16.149999999999999</v>
      </c>
      <c r="N28" s="20">
        <v>11820</v>
      </c>
      <c r="O28" s="20">
        <f t="shared" ref="O28:O59" si="2">N28*(100-2.68)/100</f>
        <v>11503.223999999998</v>
      </c>
      <c r="Q28" s="18">
        <v>0</v>
      </c>
      <c r="R28" s="19">
        <v>0.15</v>
      </c>
      <c r="S28" s="55">
        <f>AVERAGE(D28:D31)</f>
        <v>11820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11820</v>
      </c>
      <c r="E29" s="20">
        <f t="shared" si="0"/>
        <v>11503.223999999998</v>
      </c>
      <c r="F29" s="21">
        <v>34</v>
      </c>
      <c r="G29" s="22">
        <v>8.15</v>
      </c>
      <c r="H29" s="22">
        <v>8.3000000000000007</v>
      </c>
      <c r="I29" s="20">
        <v>11820</v>
      </c>
      <c r="J29" s="20">
        <f t="shared" si="1"/>
        <v>11503.223999999998</v>
      </c>
      <c r="K29" s="21">
        <v>66</v>
      </c>
      <c r="L29" s="22">
        <v>16.149999999999999</v>
      </c>
      <c r="M29" s="22">
        <v>16.3</v>
      </c>
      <c r="N29" s="20">
        <v>11820</v>
      </c>
      <c r="O29" s="20">
        <f t="shared" si="2"/>
        <v>11503.223999999998</v>
      </c>
      <c r="Q29" s="22">
        <v>1</v>
      </c>
      <c r="R29" s="19">
        <v>1.1499999999999999</v>
      </c>
      <c r="S29" s="55">
        <f>AVERAGE(D32:D35)</f>
        <v>11820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11820</v>
      </c>
      <c r="E30" s="20">
        <f t="shared" si="0"/>
        <v>11503.223999999998</v>
      </c>
      <c r="F30" s="21">
        <v>35</v>
      </c>
      <c r="G30" s="22">
        <v>8.3000000000000007</v>
      </c>
      <c r="H30" s="22">
        <v>8.4499999999999993</v>
      </c>
      <c r="I30" s="20">
        <v>11820</v>
      </c>
      <c r="J30" s="20">
        <f t="shared" si="1"/>
        <v>11503.223999999998</v>
      </c>
      <c r="K30" s="21">
        <v>67</v>
      </c>
      <c r="L30" s="22">
        <v>16.3</v>
      </c>
      <c r="M30" s="22">
        <v>16.45</v>
      </c>
      <c r="N30" s="20">
        <v>11820</v>
      </c>
      <c r="O30" s="20">
        <f t="shared" si="2"/>
        <v>11503.223999999998</v>
      </c>
      <c r="Q30" s="23">
        <v>2</v>
      </c>
      <c r="R30" s="19">
        <v>2.15</v>
      </c>
      <c r="S30" s="55">
        <f>AVERAGE(D36:D39)</f>
        <v>11820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11820</v>
      </c>
      <c r="E31" s="20">
        <f t="shared" si="0"/>
        <v>11503.223999999998</v>
      </c>
      <c r="F31" s="21">
        <v>36</v>
      </c>
      <c r="G31" s="22">
        <v>8.4499999999999993</v>
      </c>
      <c r="H31" s="22">
        <v>9</v>
      </c>
      <c r="I31" s="20">
        <v>11820</v>
      </c>
      <c r="J31" s="20">
        <f t="shared" si="1"/>
        <v>11503.223999999998</v>
      </c>
      <c r="K31" s="21">
        <v>68</v>
      </c>
      <c r="L31" s="22">
        <v>16.45</v>
      </c>
      <c r="M31" s="22">
        <v>17</v>
      </c>
      <c r="N31" s="20">
        <v>11820</v>
      </c>
      <c r="O31" s="20">
        <f t="shared" si="2"/>
        <v>11503.223999999998</v>
      </c>
      <c r="Q31" s="23">
        <v>3</v>
      </c>
      <c r="R31" s="25">
        <v>3.15</v>
      </c>
      <c r="S31" s="55">
        <f>AVERAGE(D40:D43)</f>
        <v>11820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11820</v>
      </c>
      <c r="E32" s="20">
        <f t="shared" si="0"/>
        <v>11503.223999999998</v>
      </c>
      <c r="F32" s="21">
        <v>37</v>
      </c>
      <c r="G32" s="22">
        <v>9</v>
      </c>
      <c r="H32" s="22">
        <v>9.15</v>
      </c>
      <c r="I32" s="20">
        <v>11820</v>
      </c>
      <c r="J32" s="20">
        <f t="shared" si="1"/>
        <v>11503.223999999998</v>
      </c>
      <c r="K32" s="21">
        <v>69</v>
      </c>
      <c r="L32" s="22">
        <v>17</v>
      </c>
      <c r="M32" s="22">
        <v>17.149999999999999</v>
      </c>
      <c r="N32" s="20">
        <v>11820</v>
      </c>
      <c r="O32" s="20">
        <f t="shared" si="2"/>
        <v>11503.223999999998</v>
      </c>
      <c r="Q32" s="23">
        <v>4</v>
      </c>
      <c r="R32" s="25">
        <v>4.1500000000000004</v>
      </c>
      <c r="S32" s="55">
        <f>AVERAGE(D44:D47)</f>
        <v>11820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11820</v>
      </c>
      <c r="E33" s="20">
        <f t="shared" si="0"/>
        <v>11503.223999999998</v>
      </c>
      <c r="F33" s="21">
        <v>38</v>
      </c>
      <c r="G33" s="22">
        <v>9.15</v>
      </c>
      <c r="H33" s="22">
        <v>9.3000000000000007</v>
      </c>
      <c r="I33" s="20">
        <v>11820</v>
      </c>
      <c r="J33" s="20">
        <f t="shared" si="1"/>
        <v>11503.223999999998</v>
      </c>
      <c r="K33" s="21">
        <v>70</v>
      </c>
      <c r="L33" s="22">
        <v>17.149999999999999</v>
      </c>
      <c r="M33" s="22">
        <v>17.3</v>
      </c>
      <c r="N33" s="20">
        <v>11820</v>
      </c>
      <c r="O33" s="20">
        <f t="shared" si="2"/>
        <v>11503.223999999998</v>
      </c>
      <c r="Q33" s="22">
        <v>5</v>
      </c>
      <c r="R33" s="25">
        <v>5.15</v>
      </c>
      <c r="S33" s="55">
        <f>AVERAGE(D48:D51)</f>
        <v>11820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11820</v>
      </c>
      <c r="E34" s="20">
        <f t="shared" si="0"/>
        <v>11503.223999999998</v>
      </c>
      <c r="F34" s="21">
        <v>39</v>
      </c>
      <c r="G34" s="22">
        <v>9.3000000000000007</v>
      </c>
      <c r="H34" s="22">
        <v>9.4499999999999993</v>
      </c>
      <c r="I34" s="20">
        <v>11820</v>
      </c>
      <c r="J34" s="20">
        <f t="shared" si="1"/>
        <v>11503.223999999998</v>
      </c>
      <c r="K34" s="21">
        <v>71</v>
      </c>
      <c r="L34" s="22">
        <v>17.3</v>
      </c>
      <c r="M34" s="22">
        <v>17.45</v>
      </c>
      <c r="N34" s="20">
        <v>11820</v>
      </c>
      <c r="O34" s="20">
        <f t="shared" si="2"/>
        <v>11503.223999999998</v>
      </c>
      <c r="Q34" s="22">
        <v>6</v>
      </c>
      <c r="R34" s="25">
        <v>6.15</v>
      </c>
      <c r="S34" s="55">
        <f>AVERAGE(D52:D55)</f>
        <v>11820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11820</v>
      </c>
      <c r="E35" s="20">
        <f t="shared" si="0"/>
        <v>11503.223999999998</v>
      </c>
      <c r="F35" s="21">
        <v>40</v>
      </c>
      <c r="G35" s="22">
        <v>9.4499999999999993</v>
      </c>
      <c r="H35" s="22">
        <v>10</v>
      </c>
      <c r="I35" s="20">
        <v>11820</v>
      </c>
      <c r="J35" s="20">
        <f t="shared" si="1"/>
        <v>11503.223999999998</v>
      </c>
      <c r="K35" s="21">
        <v>72</v>
      </c>
      <c r="L35" s="24">
        <v>17.45</v>
      </c>
      <c r="M35" s="22">
        <v>18</v>
      </c>
      <c r="N35" s="20">
        <v>11820</v>
      </c>
      <c r="O35" s="20">
        <f t="shared" si="2"/>
        <v>11503.223999999998</v>
      </c>
      <c r="Q35" s="22">
        <v>7</v>
      </c>
      <c r="R35" s="25">
        <v>7.15</v>
      </c>
      <c r="S35" s="55">
        <f>AVERAGE(D56:D59)</f>
        <v>11820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11820</v>
      </c>
      <c r="E36" s="20">
        <f t="shared" si="0"/>
        <v>11503.223999999998</v>
      </c>
      <c r="F36" s="21">
        <v>41</v>
      </c>
      <c r="G36" s="22">
        <v>10</v>
      </c>
      <c r="H36" s="24">
        <v>10.15</v>
      </c>
      <c r="I36" s="20">
        <v>11820</v>
      </c>
      <c r="J36" s="20">
        <f t="shared" si="1"/>
        <v>11503.223999999998</v>
      </c>
      <c r="K36" s="21">
        <v>73</v>
      </c>
      <c r="L36" s="24">
        <v>18</v>
      </c>
      <c r="M36" s="22">
        <v>18.149999999999999</v>
      </c>
      <c r="N36" s="20">
        <v>11820</v>
      </c>
      <c r="O36" s="20">
        <f t="shared" si="2"/>
        <v>11503.223999999998</v>
      </c>
      <c r="Q36" s="22">
        <v>8</v>
      </c>
      <c r="R36" s="22">
        <v>8.15</v>
      </c>
      <c r="S36" s="55">
        <f>AVERAGE(I28:I31)</f>
        <v>11820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11820</v>
      </c>
      <c r="E37" s="20">
        <f t="shared" si="0"/>
        <v>11503.223999999998</v>
      </c>
      <c r="F37" s="21">
        <v>42</v>
      </c>
      <c r="G37" s="22">
        <v>10.15</v>
      </c>
      <c r="H37" s="24">
        <v>10.3</v>
      </c>
      <c r="I37" s="20">
        <v>11820</v>
      </c>
      <c r="J37" s="20">
        <f t="shared" si="1"/>
        <v>11503.223999999998</v>
      </c>
      <c r="K37" s="21">
        <v>74</v>
      </c>
      <c r="L37" s="24">
        <v>18.149999999999999</v>
      </c>
      <c r="M37" s="22">
        <v>18.3</v>
      </c>
      <c r="N37" s="20">
        <v>11820</v>
      </c>
      <c r="O37" s="20">
        <f t="shared" si="2"/>
        <v>11503.223999999998</v>
      </c>
      <c r="Q37" s="22">
        <v>9</v>
      </c>
      <c r="R37" s="22">
        <v>9.15</v>
      </c>
      <c r="S37" s="55">
        <f>AVERAGE(I32:I35)</f>
        <v>11820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11820</v>
      </c>
      <c r="E38" s="20">
        <f t="shared" si="0"/>
        <v>11503.223999999998</v>
      </c>
      <c r="F38" s="21">
        <v>43</v>
      </c>
      <c r="G38" s="22">
        <v>10.3</v>
      </c>
      <c r="H38" s="24">
        <v>10.45</v>
      </c>
      <c r="I38" s="20">
        <v>11820</v>
      </c>
      <c r="J38" s="20">
        <f t="shared" si="1"/>
        <v>11503.223999999998</v>
      </c>
      <c r="K38" s="21">
        <v>75</v>
      </c>
      <c r="L38" s="24">
        <v>18.3</v>
      </c>
      <c r="M38" s="22">
        <v>18.45</v>
      </c>
      <c r="N38" s="20">
        <v>11820</v>
      </c>
      <c r="O38" s="20">
        <f t="shared" si="2"/>
        <v>11503.223999999998</v>
      </c>
      <c r="Q38" s="22">
        <v>10</v>
      </c>
      <c r="R38" s="24">
        <v>10.15</v>
      </c>
      <c r="S38" s="55">
        <f>AVERAGE(I36:I39)</f>
        <v>11820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11820</v>
      </c>
      <c r="E39" s="20">
        <f t="shared" si="0"/>
        <v>11503.223999999998</v>
      </c>
      <c r="F39" s="21">
        <v>44</v>
      </c>
      <c r="G39" s="22">
        <v>10.45</v>
      </c>
      <c r="H39" s="24">
        <v>11</v>
      </c>
      <c r="I39" s="20">
        <v>11820</v>
      </c>
      <c r="J39" s="20">
        <f t="shared" si="1"/>
        <v>11503.223999999998</v>
      </c>
      <c r="K39" s="21">
        <v>76</v>
      </c>
      <c r="L39" s="24">
        <v>18.45</v>
      </c>
      <c r="M39" s="22">
        <v>19</v>
      </c>
      <c r="N39" s="20">
        <v>11820</v>
      </c>
      <c r="O39" s="20">
        <f t="shared" si="2"/>
        <v>11503.223999999998</v>
      </c>
      <c r="Q39" s="22">
        <v>11</v>
      </c>
      <c r="R39" s="24">
        <v>11.15</v>
      </c>
      <c r="S39" s="55">
        <f>AVERAGE(I40:I43)</f>
        <v>11820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11820</v>
      </c>
      <c r="E40" s="20">
        <f t="shared" si="0"/>
        <v>11503.223999999998</v>
      </c>
      <c r="F40" s="21">
        <v>45</v>
      </c>
      <c r="G40" s="22">
        <v>11</v>
      </c>
      <c r="H40" s="24">
        <v>11.15</v>
      </c>
      <c r="I40" s="20">
        <v>11820</v>
      </c>
      <c r="J40" s="20">
        <f t="shared" si="1"/>
        <v>11503.223999999998</v>
      </c>
      <c r="K40" s="21">
        <v>77</v>
      </c>
      <c r="L40" s="24">
        <v>19</v>
      </c>
      <c r="M40" s="22">
        <v>19.149999999999999</v>
      </c>
      <c r="N40" s="20">
        <v>11820</v>
      </c>
      <c r="O40" s="20">
        <f t="shared" si="2"/>
        <v>11503.223999999998</v>
      </c>
      <c r="Q40" s="22">
        <v>12</v>
      </c>
      <c r="R40" s="24">
        <v>12.15</v>
      </c>
      <c r="S40" s="55">
        <f>AVERAGE(I44:I47)</f>
        <v>11820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11820</v>
      </c>
      <c r="E41" s="20">
        <f t="shared" si="0"/>
        <v>11503.223999999998</v>
      </c>
      <c r="F41" s="21">
        <v>46</v>
      </c>
      <c r="G41" s="22">
        <v>11.15</v>
      </c>
      <c r="H41" s="24">
        <v>11.3</v>
      </c>
      <c r="I41" s="20">
        <v>11820</v>
      </c>
      <c r="J41" s="20">
        <f t="shared" si="1"/>
        <v>11503.223999999998</v>
      </c>
      <c r="K41" s="21">
        <v>78</v>
      </c>
      <c r="L41" s="24">
        <v>19.149999999999999</v>
      </c>
      <c r="M41" s="22">
        <v>19.3</v>
      </c>
      <c r="N41" s="20">
        <v>11820</v>
      </c>
      <c r="O41" s="20">
        <f t="shared" si="2"/>
        <v>11503.223999999998</v>
      </c>
      <c r="Q41" s="22">
        <v>13</v>
      </c>
      <c r="R41" s="24">
        <v>13.15</v>
      </c>
      <c r="S41" s="55">
        <f>AVERAGE(I48:I51)</f>
        <v>11820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11820</v>
      </c>
      <c r="E42" s="20">
        <f t="shared" si="0"/>
        <v>11503.223999999998</v>
      </c>
      <c r="F42" s="21">
        <v>47</v>
      </c>
      <c r="G42" s="22">
        <v>11.3</v>
      </c>
      <c r="H42" s="24">
        <v>11.45</v>
      </c>
      <c r="I42" s="20">
        <v>11820</v>
      </c>
      <c r="J42" s="20">
        <f t="shared" si="1"/>
        <v>11503.223999999998</v>
      </c>
      <c r="K42" s="21">
        <v>79</v>
      </c>
      <c r="L42" s="24">
        <v>19.3</v>
      </c>
      <c r="M42" s="22">
        <v>19.45</v>
      </c>
      <c r="N42" s="20">
        <v>11820</v>
      </c>
      <c r="O42" s="20">
        <f t="shared" si="2"/>
        <v>11503.223999999998</v>
      </c>
      <c r="Q42" s="22">
        <v>14</v>
      </c>
      <c r="R42" s="24">
        <v>14.15</v>
      </c>
      <c r="S42" s="55">
        <f>AVERAGE(I52:I55)</f>
        <v>11820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11820</v>
      </c>
      <c r="E43" s="20">
        <f t="shared" si="0"/>
        <v>11503.223999999998</v>
      </c>
      <c r="F43" s="21">
        <v>48</v>
      </c>
      <c r="G43" s="22">
        <v>11.45</v>
      </c>
      <c r="H43" s="24">
        <v>12</v>
      </c>
      <c r="I43" s="20">
        <v>11820</v>
      </c>
      <c r="J43" s="20">
        <f t="shared" si="1"/>
        <v>11503.223999999998</v>
      </c>
      <c r="K43" s="21">
        <v>80</v>
      </c>
      <c r="L43" s="24">
        <v>19.45</v>
      </c>
      <c r="M43" s="22">
        <v>20</v>
      </c>
      <c r="N43" s="20">
        <v>11820</v>
      </c>
      <c r="O43" s="20">
        <f t="shared" si="2"/>
        <v>11503.223999999998</v>
      </c>
      <c r="Q43" s="22">
        <v>15</v>
      </c>
      <c r="R43" s="22">
        <v>15.15</v>
      </c>
      <c r="S43" s="55">
        <f>AVERAGE(I56:I59)</f>
        <v>11820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11820</v>
      </c>
      <c r="E44" s="20">
        <f t="shared" si="0"/>
        <v>11503.223999999998</v>
      </c>
      <c r="F44" s="21">
        <v>49</v>
      </c>
      <c r="G44" s="22">
        <v>12</v>
      </c>
      <c r="H44" s="24">
        <v>12.15</v>
      </c>
      <c r="I44" s="20">
        <v>11820</v>
      </c>
      <c r="J44" s="20">
        <f t="shared" si="1"/>
        <v>11503.223999999998</v>
      </c>
      <c r="K44" s="21">
        <v>81</v>
      </c>
      <c r="L44" s="24">
        <v>20</v>
      </c>
      <c r="M44" s="22">
        <v>20.149999999999999</v>
      </c>
      <c r="N44" s="20">
        <v>11820</v>
      </c>
      <c r="O44" s="20">
        <f t="shared" si="2"/>
        <v>11503.223999999998</v>
      </c>
      <c r="Q44" s="22">
        <v>16</v>
      </c>
      <c r="R44" s="22">
        <v>16.149999999999999</v>
      </c>
      <c r="S44" s="55">
        <f>AVERAGE(N28:N31)</f>
        <v>11820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11820</v>
      </c>
      <c r="E45" s="20">
        <f t="shared" si="0"/>
        <v>11503.223999999998</v>
      </c>
      <c r="F45" s="21">
        <v>50</v>
      </c>
      <c r="G45" s="22">
        <v>12.15</v>
      </c>
      <c r="H45" s="24">
        <v>12.3</v>
      </c>
      <c r="I45" s="20">
        <v>11820</v>
      </c>
      <c r="J45" s="20">
        <f t="shared" si="1"/>
        <v>11503.223999999998</v>
      </c>
      <c r="K45" s="21">
        <v>82</v>
      </c>
      <c r="L45" s="24">
        <v>20.149999999999999</v>
      </c>
      <c r="M45" s="22">
        <v>20.3</v>
      </c>
      <c r="N45" s="20">
        <v>11820</v>
      </c>
      <c r="O45" s="20">
        <f t="shared" si="2"/>
        <v>11503.223999999998</v>
      </c>
      <c r="Q45" s="22">
        <v>17</v>
      </c>
      <c r="R45" s="22">
        <v>17.149999999999999</v>
      </c>
      <c r="S45" s="55">
        <f>AVERAGE(N32:N35)</f>
        <v>11820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11820</v>
      </c>
      <c r="E46" s="20">
        <f t="shared" si="0"/>
        <v>11503.223999999998</v>
      </c>
      <c r="F46" s="21">
        <v>51</v>
      </c>
      <c r="G46" s="22">
        <v>12.3</v>
      </c>
      <c r="H46" s="24">
        <v>12.45</v>
      </c>
      <c r="I46" s="20">
        <v>11820</v>
      </c>
      <c r="J46" s="20">
        <f t="shared" si="1"/>
        <v>11503.223999999998</v>
      </c>
      <c r="K46" s="21">
        <v>83</v>
      </c>
      <c r="L46" s="24">
        <v>20.3</v>
      </c>
      <c r="M46" s="22">
        <v>20.45</v>
      </c>
      <c r="N46" s="20">
        <v>11820</v>
      </c>
      <c r="O46" s="20">
        <f t="shared" si="2"/>
        <v>11503.223999999998</v>
      </c>
      <c r="Q46" s="24">
        <v>18</v>
      </c>
      <c r="R46" s="22">
        <v>18.149999999999999</v>
      </c>
      <c r="S46" s="55">
        <f>AVERAGE(N36:N39)</f>
        <v>11820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11820</v>
      </c>
      <c r="E47" s="20">
        <f t="shared" si="0"/>
        <v>11503.223999999998</v>
      </c>
      <c r="F47" s="21">
        <v>52</v>
      </c>
      <c r="G47" s="22">
        <v>12.45</v>
      </c>
      <c r="H47" s="24">
        <v>13</v>
      </c>
      <c r="I47" s="20">
        <v>11820</v>
      </c>
      <c r="J47" s="20">
        <f t="shared" si="1"/>
        <v>11503.223999999998</v>
      </c>
      <c r="K47" s="21">
        <v>84</v>
      </c>
      <c r="L47" s="24">
        <v>20.45</v>
      </c>
      <c r="M47" s="22">
        <v>21</v>
      </c>
      <c r="N47" s="20">
        <v>11820</v>
      </c>
      <c r="O47" s="20">
        <f t="shared" si="2"/>
        <v>11503.223999999998</v>
      </c>
      <c r="Q47" s="24">
        <v>19</v>
      </c>
      <c r="R47" s="22">
        <v>19.149999999999999</v>
      </c>
      <c r="S47" s="55">
        <f>AVERAGE(N40:N43)</f>
        <v>11820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11820</v>
      </c>
      <c r="E48" s="20">
        <f t="shared" si="0"/>
        <v>11503.223999999998</v>
      </c>
      <c r="F48" s="21">
        <v>53</v>
      </c>
      <c r="G48" s="22">
        <v>13</v>
      </c>
      <c r="H48" s="24">
        <v>13.15</v>
      </c>
      <c r="I48" s="20">
        <v>11820</v>
      </c>
      <c r="J48" s="20">
        <f t="shared" si="1"/>
        <v>11503.223999999998</v>
      </c>
      <c r="K48" s="21">
        <v>85</v>
      </c>
      <c r="L48" s="24">
        <v>21</v>
      </c>
      <c r="M48" s="22">
        <v>21.15</v>
      </c>
      <c r="N48" s="20">
        <v>11820</v>
      </c>
      <c r="O48" s="20">
        <f t="shared" si="2"/>
        <v>11503.223999999998</v>
      </c>
      <c r="Q48" s="24">
        <v>20</v>
      </c>
      <c r="R48" s="22">
        <v>20.149999999999999</v>
      </c>
      <c r="S48" s="55">
        <f>AVERAGE(N44:N47)</f>
        <v>11820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11820</v>
      </c>
      <c r="E49" s="20">
        <f t="shared" si="0"/>
        <v>11503.223999999998</v>
      </c>
      <c r="F49" s="21">
        <v>54</v>
      </c>
      <c r="G49" s="22">
        <v>13.15</v>
      </c>
      <c r="H49" s="24">
        <v>13.3</v>
      </c>
      <c r="I49" s="20">
        <v>11820</v>
      </c>
      <c r="J49" s="20">
        <f t="shared" si="1"/>
        <v>11503.223999999998</v>
      </c>
      <c r="K49" s="21">
        <v>86</v>
      </c>
      <c r="L49" s="24">
        <v>21.15</v>
      </c>
      <c r="M49" s="22">
        <v>21.3</v>
      </c>
      <c r="N49" s="20">
        <v>11820</v>
      </c>
      <c r="O49" s="20">
        <f t="shared" si="2"/>
        <v>11503.223999999998</v>
      </c>
      <c r="Q49" s="24">
        <v>21</v>
      </c>
      <c r="R49" s="22">
        <v>21.15</v>
      </c>
      <c r="S49" s="55">
        <f>AVERAGE(N48:N51)</f>
        <v>11820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11820</v>
      </c>
      <c r="E50" s="20">
        <f t="shared" si="0"/>
        <v>11503.223999999998</v>
      </c>
      <c r="F50" s="21">
        <v>55</v>
      </c>
      <c r="G50" s="22">
        <v>13.3</v>
      </c>
      <c r="H50" s="24">
        <v>13.45</v>
      </c>
      <c r="I50" s="20">
        <v>11820</v>
      </c>
      <c r="J50" s="20">
        <f t="shared" si="1"/>
        <v>11503.223999999998</v>
      </c>
      <c r="K50" s="21">
        <v>87</v>
      </c>
      <c r="L50" s="24">
        <v>21.3</v>
      </c>
      <c r="M50" s="22">
        <v>21.45</v>
      </c>
      <c r="N50" s="20">
        <v>11820</v>
      </c>
      <c r="O50" s="20">
        <f t="shared" si="2"/>
        <v>11503.223999999998</v>
      </c>
      <c r="Q50" s="24">
        <v>22</v>
      </c>
      <c r="R50" s="22">
        <v>22.15</v>
      </c>
      <c r="S50" s="55">
        <f>AVERAGE(N52:N55)</f>
        <v>11820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11820</v>
      </c>
      <c r="E51" s="20">
        <f t="shared" si="0"/>
        <v>11503.223999999998</v>
      </c>
      <c r="F51" s="21">
        <v>56</v>
      </c>
      <c r="G51" s="22">
        <v>13.45</v>
      </c>
      <c r="H51" s="24">
        <v>14</v>
      </c>
      <c r="I51" s="20">
        <v>11820</v>
      </c>
      <c r="J51" s="20">
        <f t="shared" si="1"/>
        <v>11503.223999999998</v>
      </c>
      <c r="K51" s="21">
        <v>88</v>
      </c>
      <c r="L51" s="24">
        <v>21.45</v>
      </c>
      <c r="M51" s="22">
        <v>22</v>
      </c>
      <c r="N51" s="20">
        <v>11820</v>
      </c>
      <c r="O51" s="20">
        <f t="shared" si="2"/>
        <v>11503.223999999998</v>
      </c>
      <c r="Q51" s="24">
        <v>23</v>
      </c>
      <c r="R51" s="22">
        <v>23.15</v>
      </c>
      <c r="S51" s="55">
        <f>AVERAGE(N56:N59)</f>
        <v>11820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11820</v>
      </c>
      <c r="E52" s="20">
        <f t="shared" si="0"/>
        <v>11503.223999999998</v>
      </c>
      <c r="F52" s="21">
        <v>57</v>
      </c>
      <c r="G52" s="22">
        <v>14</v>
      </c>
      <c r="H52" s="24">
        <v>14.15</v>
      </c>
      <c r="I52" s="20">
        <v>11820</v>
      </c>
      <c r="J52" s="20">
        <f t="shared" si="1"/>
        <v>11503.223999999998</v>
      </c>
      <c r="K52" s="21">
        <v>89</v>
      </c>
      <c r="L52" s="24">
        <v>22</v>
      </c>
      <c r="M52" s="22">
        <v>22.15</v>
      </c>
      <c r="N52" s="20">
        <v>11820</v>
      </c>
      <c r="O52" s="20">
        <f t="shared" si="2"/>
        <v>11503.223999999998</v>
      </c>
      <c r="Q52" s="54" t="s">
        <v>196</v>
      </c>
      <c r="R52"/>
      <c r="S52" s="55">
        <f>AVERAGE(S28:S51)</f>
        <v>11820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11820</v>
      </c>
      <c r="E53" s="20">
        <f t="shared" si="0"/>
        <v>11503.223999999998</v>
      </c>
      <c r="F53" s="21">
        <v>58</v>
      </c>
      <c r="G53" s="22">
        <v>14.15</v>
      </c>
      <c r="H53" s="24">
        <v>14.3</v>
      </c>
      <c r="I53" s="20">
        <v>11820</v>
      </c>
      <c r="J53" s="20">
        <f t="shared" si="1"/>
        <v>11503.223999999998</v>
      </c>
      <c r="K53" s="21">
        <v>90</v>
      </c>
      <c r="L53" s="24">
        <v>22.15</v>
      </c>
      <c r="M53" s="22">
        <v>22.3</v>
      </c>
      <c r="N53" s="20">
        <v>11820</v>
      </c>
      <c r="O53" s="20">
        <f t="shared" si="2"/>
        <v>11503.223999999998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11820</v>
      </c>
      <c r="E54" s="20">
        <f t="shared" si="0"/>
        <v>11503.223999999998</v>
      </c>
      <c r="F54" s="21">
        <v>59</v>
      </c>
      <c r="G54" s="22">
        <v>14.3</v>
      </c>
      <c r="H54" s="24">
        <v>14.45</v>
      </c>
      <c r="I54" s="20">
        <v>11820</v>
      </c>
      <c r="J54" s="20">
        <f t="shared" si="1"/>
        <v>11503.223999999998</v>
      </c>
      <c r="K54" s="21">
        <v>91</v>
      </c>
      <c r="L54" s="24">
        <v>22.3</v>
      </c>
      <c r="M54" s="22">
        <v>22.45</v>
      </c>
      <c r="N54" s="20">
        <v>11820</v>
      </c>
      <c r="O54" s="20">
        <f t="shared" si="2"/>
        <v>11503.223999999998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11820</v>
      </c>
      <c r="E55" s="20">
        <f t="shared" si="0"/>
        <v>11503.223999999998</v>
      </c>
      <c r="F55" s="21">
        <v>60</v>
      </c>
      <c r="G55" s="22">
        <v>14.45</v>
      </c>
      <c r="H55" s="22">
        <v>15</v>
      </c>
      <c r="I55" s="20">
        <v>11820</v>
      </c>
      <c r="J55" s="20">
        <f t="shared" si="1"/>
        <v>11503.223999999998</v>
      </c>
      <c r="K55" s="21">
        <v>92</v>
      </c>
      <c r="L55" s="24">
        <v>22.45</v>
      </c>
      <c r="M55" s="22">
        <v>23</v>
      </c>
      <c r="N55" s="20">
        <v>11820</v>
      </c>
      <c r="O55" s="20">
        <f t="shared" si="2"/>
        <v>11503.223999999998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11820</v>
      </c>
      <c r="E56" s="20">
        <f t="shared" si="0"/>
        <v>11503.223999999998</v>
      </c>
      <c r="F56" s="21">
        <v>61</v>
      </c>
      <c r="G56" s="22">
        <v>15</v>
      </c>
      <c r="H56" s="22">
        <v>15.15</v>
      </c>
      <c r="I56" s="20">
        <v>11820</v>
      </c>
      <c r="J56" s="20">
        <f t="shared" si="1"/>
        <v>11503.223999999998</v>
      </c>
      <c r="K56" s="21">
        <v>93</v>
      </c>
      <c r="L56" s="24">
        <v>23</v>
      </c>
      <c r="M56" s="22">
        <v>23.15</v>
      </c>
      <c r="N56" s="20">
        <v>11820</v>
      </c>
      <c r="O56" s="20">
        <f t="shared" si="2"/>
        <v>11503.223999999998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11820</v>
      </c>
      <c r="E57" s="20">
        <f t="shared" si="0"/>
        <v>11503.223999999998</v>
      </c>
      <c r="F57" s="21">
        <v>62</v>
      </c>
      <c r="G57" s="22">
        <v>15.15</v>
      </c>
      <c r="H57" s="22">
        <v>15.3</v>
      </c>
      <c r="I57" s="20">
        <v>11820</v>
      </c>
      <c r="J57" s="20">
        <f t="shared" si="1"/>
        <v>11503.223999999998</v>
      </c>
      <c r="K57" s="21">
        <v>94</v>
      </c>
      <c r="L57" s="22">
        <v>23.15</v>
      </c>
      <c r="M57" s="22">
        <v>23.3</v>
      </c>
      <c r="N57" s="20">
        <v>11820</v>
      </c>
      <c r="O57" s="20">
        <f t="shared" si="2"/>
        <v>11503.223999999998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11820</v>
      </c>
      <c r="E58" s="20">
        <f t="shared" si="0"/>
        <v>11503.223999999998</v>
      </c>
      <c r="F58" s="21">
        <v>63</v>
      </c>
      <c r="G58" s="22">
        <v>15.3</v>
      </c>
      <c r="H58" s="22">
        <v>15.45</v>
      </c>
      <c r="I58" s="20">
        <v>11820</v>
      </c>
      <c r="J58" s="20">
        <f t="shared" si="1"/>
        <v>11503.223999999998</v>
      </c>
      <c r="K58" s="21">
        <v>95</v>
      </c>
      <c r="L58" s="22">
        <v>23.3</v>
      </c>
      <c r="M58" s="22">
        <v>23.45</v>
      </c>
      <c r="N58" s="20">
        <v>11820</v>
      </c>
      <c r="O58" s="20">
        <f t="shared" si="2"/>
        <v>11503.223999999998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11820</v>
      </c>
      <c r="E59" s="20">
        <f t="shared" si="0"/>
        <v>11503.223999999998</v>
      </c>
      <c r="F59" s="21">
        <v>64</v>
      </c>
      <c r="G59" s="22">
        <v>15.45</v>
      </c>
      <c r="H59" s="22">
        <v>16</v>
      </c>
      <c r="I59" s="20">
        <v>11820</v>
      </c>
      <c r="J59" s="20">
        <f t="shared" si="1"/>
        <v>11503.223999999998</v>
      </c>
      <c r="K59" s="26">
        <v>96</v>
      </c>
      <c r="L59" s="22">
        <v>23.45</v>
      </c>
      <c r="M59" s="27">
        <v>24</v>
      </c>
      <c r="N59" s="20">
        <v>11820</v>
      </c>
      <c r="O59" s="20">
        <f t="shared" si="2"/>
        <v>11503.223999999998</v>
      </c>
    </row>
    <row r="60" spans="1:19" ht="12.75" customHeight="1">
      <c r="A60" s="28"/>
      <c r="B60" s="29"/>
      <c r="C60" s="30"/>
      <c r="D60" s="31">
        <f>SUM(D28:D59)</f>
        <v>378240</v>
      </c>
      <c r="E60" s="32">
        <f>SUM(E28:E59)</f>
        <v>368103.16799999977</v>
      </c>
      <c r="F60" s="33"/>
      <c r="G60" s="34"/>
      <c r="H60" s="34"/>
      <c r="I60" s="32">
        <f>SUM(I28:I59)</f>
        <v>378240</v>
      </c>
      <c r="J60" s="31">
        <f>SUM(J28:J59)</f>
        <v>368103.16799999977</v>
      </c>
      <c r="K60" s="33"/>
      <c r="L60" s="34"/>
      <c r="M60" s="34"/>
      <c r="N60" s="31">
        <f>SUM(N28:N59)</f>
        <v>378240</v>
      </c>
      <c r="O60" s="32">
        <f>SUM(O28:O59)</f>
        <v>368103.16799999977</v>
      </c>
      <c r="P60" s="12"/>
      <c r="Q60" s="35"/>
      <c r="R60" s="12"/>
    </row>
    <row r="64" spans="1:19" ht="12.75" customHeight="1">
      <c r="A64" s="49" t="s">
        <v>193</v>
      </c>
      <c r="B64" s="49">
        <f>SUM(D60,I60,N60)/(4000*1000)</f>
        <v>0.28367999999999999</v>
      </c>
      <c r="C64" s="49">
        <f>ROUNDDOWN(SUM(E60,J60,O60)/(4000*1000),4)</f>
        <v>0.27600000000000002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42" t="s">
        <v>181</v>
      </c>
      <c r="B68" s="42"/>
      <c r="C68" s="42"/>
      <c r="D68" s="42"/>
      <c r="E68" s="42"/>
      <c r="F68" s="42"/>
      <c r="G68" s="42"/>
      <c r="H68" s="42"/>
      <c r="I68" s="42"/>
      <c r="J68" s="42"/>
      <c r="K68" s="42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37"/>
  <sheetViews>
    <sheetView workbookViewId="0">
      <selection activeCell="K9" sqref="K9"/>
    </sheetView>
  </sheetViews>
  <sheetFormatPr defaultColWidth="9.140625" defaultRowHeight="12.75" customHeight="1"/>
  <cols>
    <col min="7" max="7" width="23.85546875" customWidth="1"/>
    <col min="8" max="8" width="20.7109375" customWidth="1"/>
  </cols>
  <sheetData>
    <row r="3" spans="2:8" ht="19.5" customHeight="1">
      <c r="B3" s="1" t="s">
        <v>139</v>
      </c>
      <c r="C3" s="50"/>
      <c r="D3" s="50"/>
      <c r="G3" s="51" t="s">
        <v>139</v>
      </c>
      <c r="H3" s="51"/>
    </row>
    <row r="4" spans="2:8" ht="51" customHeight="1">
      <c r="B4" s="50" t="s">
        <v>140</v>
      </c>
      <c r="C4" s="50"/>
      <c r="D4" s="50"/>
      <c r="G4" s="52" t="s">
        <v>152</v>
      </c>
      <c r="H4" s="52"/>
    </row>
    <row r="5" spans="2:8" ht="27.75" customHeight="1">
      <c r="B5" t="s">
        <v>141</v>
      </c>
      <c r="C5" t="s">
        <v>142</v>
      </c>
      <c r="D5" t="s">
        <v>143</v>
      </c>
      <c r="G5" s="46" t="s">
        <v>141</v>
      </c>
      <c r="H5" s="46" t="s">
        <v>142</v>
      </c>
    </row>
    <row r="6" spans="2:8" ht="17.25" customHeight="1">
      <c r="B6" t="str">
        <f>Sheet1!A64</f>
        <v xml:space="preserve"> 01.08.2020</v>
      </c>
      <c r="C6">
        <f>Sheet1!B64</f>
        <v>0.2712</v>
      </c>
      <c r="D6">
        <f>Sheet1!C64</f>
        <v>0.26400000000000001</v>
      </c>
      <c r="G6" s="47" t="s">
        <v>130</v>
      </c>
      <c r="H6" s="48">
        <v>0.19728000000000001</v>
      </c>
    </row>
    <row r="7" spans="2:8" ht="17.25" customHeight="1">
      <c r="B7" t="str">
        <f>Sheet2!A64</f>
        <v xml:space="preserve"> 02.08.2020</v>
      </c>
      <c r="C7">
        <f>Sheet2!B64</f>
        <v>0.2712</v>
      </c>
      <c r="D7">
        <f>Sheet2!C64</f>
        <v>0.26400000000000001</v>
      </c>
      <c r="G7" s="47" t="s">
        <v>131</v>
      </c>
      <c r="H7" s="48">
        <v>0.22176000000000001</v>
      </c>
    </row>
    <row r="8" spans="2:8" ht="17.25" customHeight="1">
      <c r="B8" t="str">
        <f>Sheet3!A64</f>
        <v xml:space="preserve"> 03.08.2020</v>
      </c>
      <c r="C8">
        <f>Sheet3!B64</f>
        <v>0.2712</v>
      </c>
      <c r="D8">
        <f>Sheet3!C64</f>
        <v>0.26400000000000001</v>
      </c>
      <c r="G8" s="47" t="s">
        <v>132</v>
      </c>
      <c r="H8" s="48">
        <v>0.22176000000000001</v>
      </c>
    </row>
    <row r="9" spans="2:8" ht="17.25" customHeight="1">
      <c r="B9" t="str">
        <f>Sheet4!A64</f>
        <v xml:space="preserve"> 04.08.2020</v>
      </c>
      <c r="C9">
        <f>Sheet4!B64</f>
        <v>0.2712</v>
      </c>
      <c r="D9">
        <f>Sheet4!C64</f>
        <v>0.26400000000000001</v>
      </c>
      <c r="G9" s="47" t="s">
        <v>133</v>
      </c>
      <c r="H9" s="48">
        <v>0.22176000000000001</v>
      </c>
    </row>
    <row r="10" spans="2:8" ht="17.25" customHeight="1">
      <c r="B10" t="str">
        <f>Sheet5!A64</f>
        <v xml:space="preserve"> 05.08.2020</v>
      </c>
      <c r="C10">
        <f>Sheet5!B64</f>
        <v>0.2712</v>
      </c>
      <c r="D10">
        <f>Sheet5!C64</f>
        <v>0.26400000000000001</v>
      </c>
      <c r="G10" s="47" t="s">
        <v>134</v>
      </c>
      <c r="H10" s="48">
        <v>0.222</v>
      </c>
    </row>
    <row r="11" spans="2:8" ht="17.25" customHeight="1">
      <c r="B11" t="str">
        <f>Sheet6!A64</f>
        <v xml:space="preserve"> 06.08.2020 </v>
      </c>
      <c r="C11">
        <f>Sheet6!B64</f>
        <v>0.19728000000000001</v>
      </c>
      <c r="D11">
        <f>Sheet6!C64</f>
        <v>0.19209999999999999</v>
      </c>
      <c r="G11" s="47" t="s">
        <v>135</v>
      </c>
      <c r="H11" s="48">
        <v>0.222</v>
      </c>
    </row>
    <row r="12" spans="2:8" ht="17.25" customHeight="1">
      <c r="B12" t="str">
        <f>Sheet7!A64</f>
        <v xml:space="preserve"> 07.08.2020</v>
      </c>
      <c r="C12">
        <f>Sheet7!B64</f>
        <v>0.24648</v>
      </c>
      <c r="D12">
        <f>Sheet7!C64</f>
        <v>0.24</v>
      </c>
      <c r="G12" s="47" t="s">
        <v>136</v>
      </c>
      <c r="H12" s="48">
        <v>0.222</v>
      </c>
    </row>
    <row r="13" spans="2:8" ht="17.25" customHeight="1">
      <c r="B13" t="str">
        <f>Sheet8!A64</f>
        <v xml:space="preserve"> 08.08.2020</v>
      </c>
      <c r="C13">
        <f>Sheet8!B64</f>
        <v>0.25272</v>
      </c>
      <c r="D13">
        <f>Sheet8!C64</f>
        <v>0.246</v>
      </c>
      <c r="G13" s="47" t="s">
        <v>137</v>
      </c>
      <c r="H13" s="48">
        <v>0.222</v>
      </c>
    </row>
    <row r="14" spans="2:8" ht="17.25" customHeight="1">
      <c r="B14" t="str">
        <f>Sheet9!A64</f>
        <v xml:space="preserve"> 09.08.2020</v>
      </c>
      <c r="C14">
        <f>Sheet9!B64</f>
        <v>0.2712</v>
      </c>
      <c r="D14">
        <f>Sheet9!C64</f>
        <v>0.26400000000000001</v>
      </c>
      <c r="G14" s="47" t="s">
        <v>138</v>
      </c>
      <c r="H14" s="48">
        <v>0.222</v>
      </c>
    </row>
    <row r="15" spans="2:8" ht="17.25" customHeight="1">
      <c r="B15" t="str">
        <f>Sheet10!A64</f>
        <v xml:space="preserve"> 10.08.2020</v>
      </c>
      <c r="C15">
        <f>Sheet10!B64</f>
        <v>1.248E-2</v>
      </c>
      <c r="D15">
        <f>Sheet10!C64</f>
        <v>1.21E-2</v>
      </c>
      <c r="G15" s="47" t="s">
        <v>35</v>
      </c>
      <c r="H15" s="48">
        <v>0.2712</v>
      </c>
    </row>
    <row r="16" spans="2:8" ht="17.25" customHeight="1">
      <c r="B16" t="str">
        <f>Sheet11!A64</f>
        <v xml:space="preserve"> 11.08.2020</v>
      </c>
      <c r="C16">
        <f>Sheet11!B64</f>
        <v>9.8640000000000005E-2</v>
      </c>
      <c r="D16">
        <f>Sheet11!C64</f>
        <v>9.6000000000000002E-2</v>
      </c>
      <c r="G16" s="47" t="s">
        <v>39</v>
      </c>
      <c r="H16" s="48">
        <v>0.2712</v>
      </c>
    </row>
    <row r="17" spans="2:8" ht="17.25" customHeight="1">
      <c r="B17" t="str">
        <f>Sheet12!A64</f>
        <v xml:space="preserve"> 12.08.2020</v>
      </c>
      <c r="C17">
        <f>Sheet12!B64</f>
        <v>0.19728000000000001</v>
      </c>
      <c r="D17">
        <f>Sheet12!C64</f>
        <v>0.19209999999999999</v>
      </c>
      <c r="G17" s="47" t="s">
        <v>43</v>
      </c>
      <c r="H17" s="48">
        <v>0.2712</v>
      </c>
    </row>
    <row r="18" spans="2:8" ht="17.25" customHeight="1">
      <c r="B18" t="str">
        <f>Sheet13!A64</f>
        <v xml:space="preserve"> 13.08.2020</v>
      </c>
      <c r="C18">
        <f>Sheet13!B64</f>
        <v>0.2712</v>
      </c>
      <c r="D18">
        <f>Sheet13!C64</f>
        <v>0.26400000000000001</v>
      </c>
      <c r="G18" s="47" t="s">
        <v>47</v>
      </c>
      <c r="H18" s="48">
        <v>0.2712</v>
      </c>
    </row>
    <row r="19" spans="2:8" ht="17.25" customHeight="1">
      <c r="B19" t="str">
        <f>Sheet14!A64</f>
        <v xml:space="preserve"> 14.08.2020</v>
      </c>
      <c r="C19">
        <f>Sheet14!B64</f>
        <v>0.2712</v>
      </c>
      <c r="D19">
        <f>Sheet14!C64</f>
        <v>0.26400000000000001</v>
      </c>
      <c r="G19" s="47" t="s">
        <v>51</v>
      </c>
      <c r="H19" s="48">
        <v>0.2712</v>
      </c>
    </row>
    <row r="20" spans="2:8" ht="17.25" customHeight="1">
      <c r="B20" t="str">
        <f>Sheet15!A64</f>
        <v xml:space="preserve"> 15.08.2020</v>
      </c>
      <c r="C20">
        <f>Sheet15!B64</f>
        <v>0.2712</v>
      </c>
      <c r="D20">
        <f>Sheet15!C64</f>
        <v>0.26400000000000001</v>
      </c>
      <c r="G20" s="47" t="s">
        <v>56</v>
      </c>
      <c r="H20" s="48">
        <v>0.19728000000000001</v>
      </c>
    </row>
    <row r="21" spans="2:8" ht="17.25" customHeight="1">
      <c r="B21" t="str">
        <f>Sheet16!A64</f>
        <v xml:space="preserve"> 16.08.2020</v>
      </c>
      <c r="C21">
        <f>Sheet16!B64</f>
        <v>0.2712</v>
      </c>
      <c r="D21">
        <f>Sheet16!C64</f>
        <v>0.26400000000000001</v>
      </c>
      <c r="G21" s="47" t="s">
        <v>60</v>
      </c>
      <c r="H21" s="48">
        <v>0.24648</v>
      </c>
    </row>
    <row r="22" spans="2:8" ht="17.25" customHeight="1">
      <c r="B22" t="str">
        <f>Sheet17!A64</f>
        <v xml:space="preserve"> 17.08.2020</v>
      </c>
      <c r="C22">
        <f>Sheet17!B64</f>
        <v>0.2712</v>
      </c>
      <c r="D22">
        <f>Sheet17!C64</f>
        <v>0.26400000000000001</v>
      </c>
      <c r="G22" s="47" t="s">
        <v>65</v>
      </c>
      <c r="H22" s="48">
        <v>0.25272</v>
      </c>
    </row>
    <row r="23" spans="2:8" ht="17.25" customHeight="1">
      <c r="B23" t="str">
        <f>Sheet18!A64</f>
        <v xml:space="preserve"> 18.08.2020</v>
      </c>
      <c r="C23">
        <f>Sheet18!B64</f>
        <v>0.23424</v>
      </c>
      <c r="D23">
        <f>Sheet18!C64</f>
        <v>0.2281</v>
      </c>
      <c r="G23" s="47" t="s">
        <v>69</v>
      </c>
      <c r="H23" s="48">
        <v>0.2712</v>
      </c>
    </row>
    <row r="24" spans="2:8" ht="17.25" customHeight="1">
      <c r="B24" t="str">
        <f>Sheet19!A64</f>
        <v xml:space="preserve"> 19.08.2020</v>
      </c>
      <c r="C24">
        <f>Sheet19!B64</f>
        <v>0.25919999999999999</v>
      </c>
      <c r="D24">
        <f>Sheet19!C64</f>
        <v>0.25240000000000001</v>
      </c>
      <c r="G24" s="47" t="s">
        <v>74</v>
      </c>
      <c r="H24" s="48">
        <v>1.248E-2</v>
      </c>
    </row>
    <row r="25" spans="2:8" ht="17.25" customHeight="1">
      <c r="B25" t="str">
        <f>Sheet20!A64</f>
        <v xml:space="preserve"> 20.08.2020</v>
      </c>
      <c r="C25">
        <f>Sheet20!B64</f>
        <v>0.222</v>
      </c>
      <c r="D25">
        <f>Sheet20!C64</f>
        <v>0.21609999999999999</v>
      </c>
      <c r="G25" s="47" t="s">
        <v>79</v>
      </c>
      <c r="H25" s="48">
        <v>9.8640000000000005E-2</v>
      </c>
    </row>
    <row r="26" spans="2:8" ht="17.25" customHeight="1">
      <c r="B26" t="str">
        <f>Sheet21!A64</f>
        <v xml:space="preserve"> 21.08.2020</v>
      </c>
      <c r="C26">
        <f>Sheet21!B64</f>
        <v>0.222</v>
      </c>
      <c r="D26">
        <f>Sheet21!C64</f>
        <v>0.21609999999999999</v>
      </c>
      <c r="G26" s="47" t="s">
        <v>84</v>
      </c>
      <c r="H26" s="48">
        <v>0.19728000000000001</v>
      </c>
    </row>
    <row r="27" spans="2:8" ht="17.25" customHeight="1">
      <c r="B27" t="str">
        <f>Sheet22!A64</f>
        <v xml:space="preserve"> 22.08.2020</v>
      </c>
      <c r="C27">
        <f>Sheet22!B64</f>
        <v>0.25896000000000002</v>
      </c>
      <c r="D27">
        <f>Sheet22!C64</f>
        <v>0.25209999999999999</v>
      </c>
      <c r="G27" s="47" t="s">
        <v>89</v>
      </c>
      <c r="H27" s="48">
        <v>0.2712</v>
      </c>
    </row>
    <row r="28" spans="2:8" ht="17.25" customHeight="1">
      <c r="B28" t="e">
        <f>#REF!</f>
        <v>#REF!</v>
      </c>
      <c r="C28" t="e">
        <f>#REF!</f>
        <v>#REF!</v>
      </c>
      <c r="D28" t="e">
        <f>#REF!</f>
        <v>#REF!</v>
      </c>
      <c r="G28" s="47" t="s">
        <v>93</v>
      </c>
      <c r="H28" s="48">
        <v>0.2712</v>
      </c>
    </row>
    <row r="29" spans="2:8" ht="17.25" customHeight="1">
      <c r="B29" t="e">
        <f>#REF!</f>
        <v>#REF!</v>
      </c>
      <c r="C29" t="e">
        <f>#REF!</f>
        <v>#REF!</v>
      </c>
      <c r="D29" t="e">
        <f>#REF!</f>
        <v>#REF!</v>
      </c>
      <c r="G29" s="47" t="s">
        <v>97</v>
      </c>
      <c r="H29" s="48">
        <v>0.2712</v>
      </c>
    </row>
    <row r="30" spans="2:8" ht="17.25" customHeight="1">
      <c r="B30" t="e">
        <f>#REF!</f>
        <v>#REF!</v>
      </c>
      <c r="C30" t="e">
        <f>#REF!</f>
        <v>#REF!</v>
      </c>
      <c r="D30" t="e">
        <f>#REF!</f>
        <v>#REF!</v>
      </c>
      <c r="G30" s="47" t="s">
        <v>101</v>
      </c>
      <c r="H30" s="48">
        <v>0.2712</v>
      </c>
    </row>
    <row r="31" spans="2:8" ht="17.25" customHeight="1">
      <c r="B31" t="e">
        <f>#REF!</f>
        <v>#REF!</v>
      </c>
      <c r="C31" t="e">
        <f>#REF!</f>
        <v>#REF!</v>
      </c>
      <c r="D31" t="e">
        <f>#REF!</f>
        <v>#REF!</v>
      </c>
      <c r="G31" s="47" t="s">
        <v>105</v>
      </c>
      <c r="H31" s="48">
        <v>0.2712</v>
      </c>
    </row>
    <row r="32" spans="2:8" ht="17.25" customHeight="1">
      <c r="B32" t="e">
        <f>#REF!</f>
        <v>#REF!</v>
      </c>
      <c r="C32" t="e">
        <f>#REF!</f>
        <v>#REF!</v>
      </c>
      <c r="D32" t="e">
        <f>#REF!</f>
        <v>#REF!</v>
      </c>
      <c r="G32" s="47" t="s">
        <v>110</v>
      </c>
      <c r="H32" s="48">
        <v>0.23424</v>
      </c>
    </row>
    <row r="33" spans="2:8" ht="17.25" customHeight="1">
      <c r="B33" t="e">
        <f>#REF!</f>
        <v>#REF!</v>
      </c>
      <c r="C33" t="e">
        <f>#REF!</f>
        <v>#REF!</v>
      </c>
      <c r="D33" t="e">
        <f>#REF!</f>
        <v>#REF!</v>
      </c>
      <c r="G33" s="47" t="s">
        <v>115</v>
      </c>
      <c r="H33" s="48">
        <v>0.25919999999999999</v>
      </c>
    </row>
    <row r="34" spans="2:8" ht="17.25" customHeight="1">
      <c r="B34" t="e">
        <f>#REF!</f>
        <v>#REF!</v>
      </c>
      <c r="C34" t="e">
        <f>#REF!</f>
        <v>#REF!</v>
      </c>
      <c r="D34" t="e">
        <f>#REF!</f>
        <v>#REF!</v>
      </c>
      <c r="G34" s="47" t="s">
        <v>120</v>
      </c>
      <c r="H34" s="48">
        <v>0.222</v>
      </c>
    </row>
    <row r="35" spans="2:8" ht="17.25" customHeight="1">
      <c r="B35" t="e">
        <f>#REF!</f>
        <v>#REF!</v>
      </c>
      <c r="C35" t="e">
        <f>#REF!</f>
        <v>#REF!</v>
      </c>
      <c r="D35" t="e">
        <f>#REF!</f>
        <v>#REF!</v>
      </c>
      <c r="G35" s="47" t="s">
        <v>124</v>
      </c>
      <c r="H35" s="48">
        <v>0.222</v>
      </c>
    </row>
    <row r="36" spans="2:8" ht="17.25" customHeight="1">
      <c r="B36" t="e">
        <f>#REF!</f>
        <v>#REF!</v>
      </c>
      <c r="C36" t="e">
        <f>#REF!</f>
        <v>#REF!</v>
      </c>
      <c r="D36" t="e">
        <f>#REF!</f>
        <v>#REF!</v>
      </c>
      <c r="G36" s="47" t="s">
        <v>129</v>
      </c>
      <c r="H36" s="48">
        <v>0.25896000000000002</v>
      </c>
    </row>
    <row r="37" spans="2:8" ht="26.25" customHeight="1">
      <c r="G37" s="47" t="s">
        <v>153</v>
      </c>
      <c r="H37" s="48">
        <f>SUM(H6:H36)</f>
        <v>7.1570400000000021</v>
      </c>
    </row>
  </sheetData>
  <mergeCells count="4">
    <mergeCell ref="B3:D3"/>
    <mergeCell ref="B4:D4"/>
    <mergeCell ref="G3:H3"/>
    <mergeCell ref="G4:H4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11"/>
  <sheetViews>
    <sheetView workbookViewId="0">
      <selection activeCell="I18" sqref="I18"/>
    </sheetView>
  </sheetViews>
  <sheetFormatPr defaultColWidth="9.140625" defaultRowHeight="12.75" customHeight="1"/>
  <sheetData>
    <row r="1" spans="2:2" ht="12.75" customHeight="1">
      <c r="B1" s="43" t="s">
        <v>144</v>
      </c>
    </row>
    <row r="2" spans="2:2" ht="12.75" customHeight="1">
      <c r="B2" s="43" t="s">
        <v>145</v>
      </c>
    </row>
    <row r="4" spans="2:2" ht="12.75" customHeight="1">
      <c r="B4" s="44" t="s">
        <v>146</v>
      </c>
    </row>
    <row r="5" spans="2:2" ht="12.75" customHeight="1">
      <c r="B5" s="45" t="s">
        <v>147</v>
      </c>
    </row>
    <row r="7" spans="2:2" ht="12.75" customHeight="1">
      <c r="B7" s="44" t="s">
        <v>148</v>
      </c>
    </row>
    <row r="8" spans="2:2" ht="12.75" customHeight="1">
      <c r="B8" s="45" t="s">
        <v>149</v>
      </c>
    </row>
    <row r="10" spans="2:2" ht="12.75" customHeight="1">
      <c r="B10" s="44" t="s">
        <v>150</v>
      </c>
    </row>
    <row r="11" spans="2:2" ht="12.75" customHeight="1">
      <c r="B11" s="45" t="s">
        <v>151</v>
      </c>
    </row>
  </sheetData>
  <hyperlinks>
    <hyperlink ref="B5" r:id="rId1"/>
    <hyperlink ref="B8" r:id="rId2"/>
    <hyperlink ref="B11" r:id="rId3"/>
  </hyperlink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Q27" sqref="Q27:S52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44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45</v>
      </c>
      <c r="N12" s="2" t="s">
        <v>46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194</v>
      </c>
      <c r="R27" s="53"/>
      <c r="S27" s="54" t="s">
        <v>195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11300</v>
      </c>
      <c r="E28" s="20">
        <f t="shared" ref="E28:E59" si="0">D28*(100-2.62)/100</f>
        <v>11003.94</v>
      </c>
      <c r="F28" s="21">
        <v>33</v>
      </c>
      <c r="G28" s="22">
        <v>8</v>
      </c>
      <c r="H28" s="22">
        <v>8.15</v>
      </c>
      <c r="I28" s="20">
        <v>11300</v>
      </c>
      <c r="J28" s="20">
        <f t="shared" ref="J28:J59" si="1">I28*(100-2.62)/100</f>
        <v>11003.94</v>
      </c>
      <c r="K28" s="21">
        <v>65</v>
      </c>
      <c r="L28" s="22">
        <v>16</v>
      </c>
      <c r="M28" s="22">
        <v>16.149999999999999</v>
      </c>
      <c r="N28" s="20">
        <v>11300</v>
      </c>
      <c r="O28" s="20">
        <f t="shared" ref="O28:O59" si="2">N28*(100-2.62)/100</f>
        <v>11003.94</v>
      </c>
      <c r="Q28" s="18">
        <v>0</v>
      </c>
      <c r="R28" s="19">
        <v>0.15</v>
      </c>
      <c r="S28" s="55">
        <f>AVERAGE(D28:D31)</f>
        <v>11300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11300</v>
      </c>
      <c r="E29" s="20">
        <f t="shared" si="0"/>
        <v>11003.94</v>
      </c>
      <c r="F29" s="21">
        <v>34</v>
      </c>
      <c r="G29" s="22">
        <v>8.15</v>
      </c>
      <c r="H29" s="22">
        <v>8.3000000000000007</v>
      </c>
      <c r="I29" s="20">
        <v>11300</v>
      </c>
      <c r="J29" s="20">
        <f t="shared" si="1"/>
        <v>11003.94</v>
      </c>
      <c r="K29" s="21">
        <v>66</v>
      </c>
      <c r="L29" s="22">
        <v>16.149999999999999</v>
      </c>
      <c r="M29" s="22">
        <v>16.3</v>
      </c>
      <c r="N29" s="20">
        <v>11300</v>
      </c>
      <c r="O29" s="20">
        <f t="shared" si="2"/>
        <v>11003.94</v>
      </c>
      <c r="Q29" s="22">
        <v>1</v>
      </c>
      <c r="R29" s="19">
        <v>1.1499999999999999</v>
      </c>
      <c r="S29" s="55">
        <f>AVERAGE(D32:D35)</f>
        <v>11300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11300</v>
      </c>
      <c r="E30" s="20">
        <f t="shared" si="0"/>
        <v>11003.94</v>
      </c>
      <c r="F30" s="21">
        <v>35</v>
      </c>
      <c r="G30" s="22">
        <v>8.3000000000000007</v>
      </c>
      <c r="H30" s="22">
        <v>8.4499999999999993</v>
      </c>
      <c r="I30" s="20">
        <v>11300</v>
      </c>
      <c r="J30" s="20">
        <f t="shared" si="1"/>
        <v>11003.94</v>
      </c>
      <c r="K30" s="21">
        <v>67</v>
      </c>
      <c r="L30" s="22">
        <v>16.3</v>
      </c>
      <c r="M30" s="22">
        <v>16.45</v>
      </c>
      <c r="N30" s="20">
        <v>11300</v>
      </c>
      <c r="O30" s="20">
        <f t="shared" si="2"/>
        <v>11003.94</v>
      </c>
      <c r="Q30" s="23">
        <v>2</v>
      </c>
      <c r="R30" s="19">
        <v>2.15</v>
      </c>
      <c r="S30" s="55">
        <f>AVERAGE(D36:D39)</f>
        <v>11300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11300</v>
      </c>
      <c r="E31" s="20">
        <f t="shared" si="0"/>
        <v>11003.94</v>
      </c>
      <c r="F31" s="21">
        <v>36</v>
      </c>
      <c r="G31" s="22">
        <v>8.4499999999999993</v>
      </c>
      <c r="H31" s="22">
        <v>9</v>
      </c>
      <c r="I31" s="20">
        <v>11300</v>
      </c>
      <c r="J31" s="20">
        <f t="shared" si="1"/>
        <v>11003.94</v>
      </c>
      <c r="K31" s="21">
        <v>68</v>
      </c>
      <c r="L31" s="22">
        <v>16.45</v>
      </c>
      <c r="M31" s="22">
        <v>17</v>
      </c>
      <c r="N31" s="20">
        <v>11300</v>
      </c>
      <c r="O31" s="20">
        <f t="shared" si="2"/>
        <v>11003.94</v>
      </c>
      <c r="Q31" s="23">
        <v>3</v>
      </c>
      <c r="R31" s="25">
        <v>3.15</v>
      </c>
      <c r="S31" s="55">
        <f>AVERAGE(D40:D43)</f>
        <v>11300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11300</v>
      </c>
      <c r="E32" s="20">
        <f t="shared" si="0"/>
        <v>11003.94</v>
      </c>
      <c r="F32" s="21">
        <v>37</v>
      </c>
      <c r="G32" s="22">
        <v>9</v>
      </c>
      <c r="H32" s="22">
        <v>9.15</v>
      </c>
      <c r="I32" s="20">
        <v>11300</v>
      </c>
      <c r="J32" s="20">
        <f t="shared" si="1"/>
        <v>11003.94</v>
      </c>
      <c r="K32" s="21">
        <v>69</v>
      </c>
      <c r="L32" s="22">
        <v>17</v>
      </c>
      <c r="M32" s="22">
        <v>17.149999999999999</v>
      </c>
      <c r="N32" s="20">
        <v>11300</v>
      </c>
      <c r="O32" s="20">
        <f t="shared" si="2"/>
        <v>11003.94</v>
      </c>
      <c r="Q32" s="23">
        <v>4</v>
      </c>
      <c r="R32" s="25">
        <v>4.1500000000000004</v>
      </c>
      <c r="S32" s="55">
        <f>AVERAGE(D44:D47)</f>
        <v>11300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11300</v>
      </c>
      <c r="E33" s="20">
        <f t="shared" si="0"/>
        <v>11003.94</v>
      </c>
      <c r="F33" s="21">
        <v>38</v>
      </c>
      <c r="G33" s="22">
        <v>9.15</v>
      </c>
      <c r="H33" s="22">
        <v>9.3000000000000007</v>
      </c>
      <c r="I33" s="20">
        <v>11300</v>
      </c>
      <c r="J33" s="20">
        <f t="shared" si="1"/>
        <v>11003.94</v>
      </c>
      <c r="K33" s="21">
        <v>70</v>
      </c>
      <c r="L33" s="22">
        <v>17.149999999999999</v>
      </c>
      <c r="M33" s="22">
        <v>17.3</v>
      </c>
      <c r="N33" s="20">
        <v>11300</v>
      </c>
      <c r="O33" s="20">
        <f t="shared" si="2"/>
        <v>11003.94</v>
      </c>
      <c r="Q33" s="22">
        <v>5</v>
      </c>
      <c r="R33" s="25">
        <v>5.15</v>
      </c>
      <c r="S33" s="55">
        <f>AVERAGE(D48:D51)</f>
        <v>11300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11300</v>
      </c>
      <c r="E34" s="20">
        <f t="shared" si="0"/>
        <v>11003.94</v>
      </c>
      <c r="F34" s="21">
        <v>39</v>
      </c>
      <c r="G34" s="22">
        <v>9.3000000000000007</v>
      </c>
      <c r="H34" s="22">
        <v>9.4499999999999993</v>
      </c>
      <c r="I34" s="20">
        <v>11300</v>
      </c>
      <c r="J34" s="20">
        <f t="shared" si="1"/>
        <v>11003.94</v>
      </c>
      <c r="K34" s="21">
        <v>71</v>
      </c>
      <c r="L34" s="22">
        <v>17.3</v>
      </c>
      <c r="M34" s="22">
        <v>17.45</v>
      </c>
      <c r="N34" s="20">
        <v>11300</v>
      </c>
      <c r="O34" s="20">
        <f t="shared" si="2"/>
        <v>11003.94</v>
      </c>
      <c r="Q34" s="22">
        <v>6</v>
      </c>
      <c r="R34" s="25">
        <v>6.15</v>
      </c>
      <c r="S34" s="55">
        <f>AVERAGE(D52:D55)</f>
        <v>11300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11300</v>
      </c>
      <c r="E35" s="20">
        <f t="shared" si="0"/>
        <v>11003.94</v>
      </c>
      <c r="F35" s="21">
        <v>40</v>
      </c>
      <c r="G35" s="22">
        <v>9.4499999999999993</v>
      </c>
      <c r="H35" s="22">
        <v>10</v>
      </c>
      <c r="I35" s="20">
        <v>11300</v>
      </c>
      <c r="J35" s="20">
        <f t="shared" si="1"/>
        <v>11003.94</v>
      </c>
      <c r="K35" s="21">
        <v>72</v>
      </c>
      <c r="L35" s="24">
        <v>17.45</v>
      </c>
      <c r="M35" s="22">
        <v>18</v>
      </c>
      <c r="N35" s="20">
        <v>11300</v>
      </c>
      <c r="O35" s="20">
        <f t="shared" si="2"/>
        <v>11003.94</v>
      </c>
      <c r="Q35" s="22">
        <v>7</v>
      </c>
      <c r="R35" s="25">
        <v>7.15</v>
      </c>
      <c r="S35" s="55">
        <f>AVERAGE(D56:D59)</f>
        <v>11300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11300</v>
      </c>
      <c r="E36" s="20">
        <f t="shared" si="0"/>
        <v>11003.94</v>
      </c>
      <c r="F36" s="21">
        <v>41</v>
      </c>
      <c r="G36" s="22">
        <v>10</v>
      </c>
      <c r="H36" s="24">
        <v>10.15</v>
      </c>
      <c r="I36" s="20">
        <v>11300</v>
      </c>
      <c r="J36" s="20">
        <f t="shared" si="1"/>
        <v>11003.94</v>
      </c>
      <c r="K36" s="21">
        <v>73</v>
      </c>
      <c r="L36" s="24">
        <v>18</v>
      </c>
      <c r="M36" s="22">
        <v>18.149999999999999</v>
      </c>
      <c r="N36" s="20">
        <v>11300</v>
      </c>
      <c r="O36" s="20">
        <f t="shared" si="2"/>
        <v>11003.94</v>
      </c>
      <c r="Q36" s="22">
        <v>8</v>
      </c>
      <c r="R36" s="22">
        <v>8.15</v>
      </c>
      <c r="S36" s="55">
        <f>AVERAGE(I28:I31)</f>
        <v>11300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11300</v>
      </c>
      <c r="E37" s="20">
        <f t="shared" si="0"/>
        <v>11003.94</v>
      </c>
      <c r="F37" s="21">
        <v>42</v>
      </c>
      <c r="G37" s="22">
        <v>10.15</v>
      </c>
      <c r="H37" s="24">
        <v>10.3</v>
      </c>
      <c r="I37" s="20">
        <v>11300</v>
      </c>
      <c r="J37" s="20">
        <f t="shared" si="1"/>
        <v>11003.94</v>
      </c>
      <c r="K37" s="21">
        <v>74</v>
      </c>
      <c r="L37" s="24">
        <v>18.149999999999999</v>
      </c>
      <c r="M37" s="22">
        <v>18.3</v>
      </c>
      <c r="N37" s="20">
        <v>11300</v>
      </c>
      <c r="O37" s="20">
        <f t="shared" si="2"/>
        <v>11003.94</v>
      </c>
      <c r="Q37" s="22">
        <v>9</v>
      </c>
      <c r="R37" s="22">
        <v>9.15</v>
      </c>
      <c r="S37" s="55">
        <f>AVERAGE(I32:I35)</f>
        <v>11300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11300</v>
      </c>
      <c r="E38" s="20">
        <f t="shared" si="0"/>
        <v>11003.94</v>
      </c>
      <c r="F38" s="21">
        <v>43</v>
      </c>
      <c r="G38" s="22">
        <v>10.3</v>
      </c>
      <c r="H38" s="24">
        <v>10.45</v>
      </c>
      <c r="I38" s="20">
        <v>11300</v>
      </c>
      <c r="J38" s="20">
        <f t="shared" si="1"/>
        <v>11003.94</v>
      </c>
      <c r="K38" s="21">
        <v>75</v>
      </c>
      <c r="L38" s="24">
        <v>18.3</v>
      </c>
      <c r="M38" s="22">
        <v>18.45</v>
      </c>
      <c r="N38" s="20">
        <v>11300</v>
      </c>
      <c r="O38" s="20">
        <f t="shared" si="2"/>
        <v>11003.94</v>
      </c>
      <c r="Q38" s="22">
        <v>10</v>
      </c>
      <c r="R38" s="24">
        <v>10.15</v>
      </c>
      <c r="S38" s="55">
        <f>AVERAGE(I36:I39)</f>
        <v>11300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11300</v>
      </c>
      <c r="E39" s="20">
        <f t="shared" si="0"/>
        <v>11003.94</v>
      </c>
      <c r="F39" s="21">
        <v>44</v>
      </c>
      <c r="G39" s="22">
        <v>10.45</v>
      </c>
      <c r="H39" s="24">
        <v>11</v>
      </c>
      <c r="I39" s="20">
        <v>11300</v>
      </c>
      <c r="J39" s="20">
        <f t="shared" si="1"/>
        <v>11003.94</v>
      </c>
      <c r="K39" s="21">
        <v>76</v>
      </c>
      <c r="L39" s="24">
        <v>18.45</v>
      </c>
      <c r="M39" s="22">
        <v>19</v>
      </c>
      <c r="N39" s="20">
        <v>11300</v>
      </c>
      <c r="O39" s="20">
        <f t="shared" si="2"/>
        <v>11003.94</v>
      </c>
      <c r="Q39" s="22">
        <v>11</v>
      </c>
      <c r="R39" s="24">
        <v>11.15</v>
      </c>
      <c r="S39" s="55">
        <f>AVERAGE(I40:I43)</f>
        <v>11300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11300</v>
      </c>
      <c r="E40" s="20">
        <f t="shared" si="0"/>
        <v>11003.94</v>
      </c>
      <c r="F40" s="21">
        <v>45</v>
      </c>
      <c r="G40" s="22">
        <v>11</v>
      </c>
      <c r="H40" s="24">
        <v>11.15</v>
      </c>
      <c r="I40" s="20">
        <v>11300</v>
      </c>
      <c r="J40" s="20">
        <f t="shared" si="1"/>
        <v>11003.94</v>
      </c>
      <c r="K40" s="21">
        <v>77</v>
      </c>
      <c r="L40" s="24">
        <v>19</v>
      </c>
      <c r="M40" s="22">
        <v>19.149999999999999</v>
      </c>
      <c r="N40" s="20">
        <v>11300</v>
      </c>
      <c r="O40" s="20">
        <f t="shared" si="2"/>
        <v>11003.94</v>
      </c>
      <c r="Q40" s="22">
        <v>12</v>
      </c>
      <c r="R40" s="24">
        <v>12.15</v>
      </c>
      <c r="S40" s="55">
        <f>AVERAGE(I44:I47)</f>
        <v>11300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11300</v>
      </c>
      <c r="E41" s="20">
        <f t="shared" si="0"/>
        <v>11003.94</v>
      </c>
      <c r="F41" s="21">
        <v>46</v>
      </c>
      <c r="G41" s="22">
        <v>11.15</v>
      </c>
      <c r="H41" s="24">
        <v>11.3</v>
      </c>
      <c r="I41" s="20">
        <v>11300</v>
      </c>
      <c r="J41" s="20">
        <f t="shared" si="1"/>
        <v>11003.94</v>
      </c>
      <c r="K41" s="21">
        <v>78</v>
      </c>
      <c r="L41" s="24">
        <v>19.149999999999999</v>
      </c>
      <c r="M41" s="22">
        <v>19.3</v>
      </c>
      <c r="N41" s="20">
        <v>11300</v>
      </c>
      <c r="O41" s="20">
        <f t="shared" si="2"/>
        <v>11003.94</v>
      </c>
      <c r="Q41" s="22">
        <v>13</v>
      </c>
      <c r="R41" s="24">
        <v>13.15</v>
      </c>
      <c r="S41" s="55">
        <f>AVERAGE(I48:I51)</f>
        <v>11300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11300</v>
      </c>
      <c r="E42" s="20">
        <f t="shared" si="0"/>
        <v>11003.94</v>
      </c>
      <c r="F42" s="21">
        <v>47</v>
      </c>
      <c r="G42" s="22">
        <v>11.3</v>
      </c>
      <c r="H42" s="24">
        <v>11.45</v>
      </c>
      <c r="I42" s="20">
        <v>11300</v>
      </c>
      <c r="J42" s="20">
        <f t="shared" si="1"/>
        <v>11003.94</v>
      </c>
      <c r="K42" s="21">
        <v>79</v>
      </c>
      <c r="L42" s="24">
        <v>19.3</v>
      </c>
      <c r="M42" s="22">
        <v>19.45</v>
      </c>
      <c r="N42" s="20">
        <v>11300</v>
      </c>
      <c r="O42" s="20">
        <f t="shared" si="2"/>
        <v>11003.94</v>
      </c>
      <c r="Q42" s="22">
        <v>14</v>
      </c>
      <c r="R42" s="24">
        <v>14.15</v>
      </c>
      <c r="S42" s="55">
        <f>AVERAGE(I52:I55)</f>
        <v>11300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11300</v>
      </c>
      <c r="E43" s="20">
        <f t="shared" si="0"/>
        <v>11003.94</v>
      </c>
      <c r="F43" s="21">
        <v>48</v>
      </c>
      <c r="G43" s="22">
        <v>11.45</v>
      </c>
      <c r="H43" s="24">
        <v>12</v>
      </c>
      <c r="I43" s="20">
        <v>11300</v>
      </c>
      <c r="J43" s="20">
        <f t="shared" si="1"/>
        <v>11003.94</v>
      </c>
      <c r="K43" s="21">
        <v>80</v>
      </c>
      <c r="L43" s="24">
        <v>19.45</v>
      </c>
      <c r="M43" s="22">
        <v>20</v>
      </c>
      <c r="N43" s="20">
        <v>11300</v>
      </c>
      <c r="O43" s="20">
        <f t="shared" si="2"/>
        <v>11003.94</v>
      </c>
      <c r="Q43" s="22">
        <v>15</v>
      </c>
      <c r="R43" s="22">
        <v>15.15</v>
      </c>
      <c r="S43" s="55">
        <f>AVERAGE(I56:I59)</f>
        <v>11300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11300</v>
      </c>
      <c r="E44" s="20">
        <f t="shared" si="0"/>
        <v>11003.94</v>
      </c>
      <c r="F44" s="21">
        <v>49</v>
      </c>
      <c r="G44" s="22">
        <v>12</v>
      </c>
      <c r="H44" s="24">
        <v>12.15</v>
      </c>
      <c r="I44" s="20">
        <v>11300</v>
      </c>
      <c r="J44" s="20">
        <f t="shared" si="1"/>
        <v>11003.94</v>
      </c>
      <c r="K44" s="21">
        <v>81</v>
      </c>
      <c r="L44" s="24">
        <v>20</v>
      </c>
      <c r="M44" s="22">
        <v>20.149999999999999</v>
      </c>
      <c r="N44" s="20">
        <v>11300</v>
      </c>
      <c r="O44" s="20">
        <f t="shared" si="2"/>
        <v>11003.94</v>
      </c>
      <c r="Q44" s="22">
        <v>16</v>
      </c>
      <c r="R44" s="22">
        <v>16.149999999999999</v>
      </c>
      <c r="S44" s="55">
        <f>AVERAGE(N28:N31)</f>
        <v>11300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11300</v>
      </c>
      <c r="E45" s="20">
        <f t="shared" si="0"/>
        <v>11003.94</v>
      </c>
      <c r="F45" s="21">
        <v>50</v>
      </c>
      <c r="G45" s="22">
        <v>12.15</v>
      </c>
      <c r="H45" s="24">
        <v>12.3</v>
      </c>
      <c r="I45" s="20">
        <v>11300</v>
      </c>
      <c r="J45" s="20">
        <f t="shared" si="1"/>
        <v>11003.94</v>
      </c>
      <c r="K45" s="21">
        <v>82</v>
      </c>
      <c r="L45" s="24">
        <v>20.149999999999999</v>
      </c>
      <c r="M45" s="22">
        <v>20.3</v>
      </c>
      <c r="N45" s="20">
        <v>11300</v>
      </c>
      <c r="O45" s="20">
        <f t="shared" si="2"/>
        <v>11003.94</v>
      </c>
      <c r="Q45" s="22">
        <v>17</v>
      </c>
      <c r="R45" s="22">
        <v>17.149999999999999</v>
      </c>
      <c r="S45" s="55">
        <f>AVERAGE(N32:N35)</f>
        <v>11300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11300</v>
      </c>
      <c r="E46" s="20">
        <f t="shared" si="0"/>
        <v>11003.94</v>
      </c>
      <c r="F46" s="21">
        <v>51</v>
      </c>
      <c r="G46" s="22">
        <v>12.3</v>
      </c>
      <c r="H46" s="24">
        <v>12.45</v>
      </c>
      <c r="I46" s="20">
        <v>11300</v>
      </c>
      <c r="J46" s="20">
        <f t="shared" si="1"/>
        <v>11003.94</v>
      </c>
      <c r="K46" s="21">
        <v>83</v>
      </c>
      <c r="L46" s="24">
        <v>20.3</v>
      </c>
      <c r="M46" s="22">
        <v>20.45</v>
      </c>
      <c r="N46" s="20">
        <v>11300</v>
      </c>
      <c r="O46" s="20">
        <f t="shared" si="2"/>
        <v>11003.94</v>
      </c>
      <c r="Q46" s="24">
        <v>18</v>
      </c>
      <c r="R46" s="22">
        <v>18.149999999999999</v>
      </c>
      <c r="S46" s="55">
        <f>AVERAGE(N36:N39)</f>
        <v>11300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11300</v>
      </c>
      <c r="E47" s="20">
        <f t="shared" si="0"/>
        <v>11003.94</v>
      </c>
      <c r="F47" s="21">
        <v>52</v>
      </c>
      <c r="G47" s="22">
        <v>12.45</v>
      </c>
      <c r="H47" s="24">
        <v>13</v>
      </c>
      <c r="I47" s="20">
        <v>11300</v>
      </c>
      <c r="J47" s="20">
        <f t="shared" si="1"/>
        <v>11003.94</v>
      </c>
      <c r="K47" s="21">
        <v>84</v>
      </c>
      <c r="L47" s="24">
        <v>20.45</v>
      </c>
      <c r="M47" s="22">
        <v>21</v>
      </c>
      <c r="N47" s="20">
        <v>11300</v>
      </c>
      <c r="O47" s="20">
        <f t="shared" si="2"/>
        <v>11003.94</v>
      </c>
      <c r="Q47" s="24">
        <v>19</v>
      </c>
      <c r="R47" s="22">
        <v>19.149999999999999</v>
      </c>
      <c r="S47" s="55">
        <f>AVERAGE(N40:N43)</f>
        <v>11300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11300</v>
      </c>
      <c r="E48" s="20">
        <f t="shared" si="0"/>
        <v>11003.94</v>
      </c>
      <c r="F48" s="21">
        <v>53</v>
      </c>
      <c r="G48" s="22">
        <v>13</v>
      </c>
      <c r="H48" s="24">
        <v>13.15</v>
      </c>
      <c r="I48" s="20">
        <v>11300</v>
      </c>
      <c r="J48" s="20">
        <f t="shared" si="1"/>
        <v>11003.94</v>
      </c>
      <c r="K48" s="21">
        <v>85</v>
      </c>
      <c r="L48" s="24">
        <v>21</v>
      </c>
      <c r="M48" s="22">
        <v>21.15</v>
      </c>
      <c r="N48" s="20">
        <v>11300</v>
      </c>
      <c r="O48" s="20">
        <f t="shared" si="2"/>
        <v>11003.94</v>
      </c>
      <c r="Q48" s="24">
        <v>20</v>
      </c>
      <c r="R48" s="22">
        <v>20.149999999999999</v>
      </c>
      <c r="S48" s="55">
        <f>AVERAGE(N44:N47)</f>
        <v>11300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11300</v>
      </c>
      <c r="E49" s="20">
        <f t="shared" si="0"/>
        <v>11003.94</v>
      </c>
      <c r="F49" s="21">
        <v>54</v>
      </c>
      <c r="G49" s="22">
        <v>13.15</v>
      </c>
      <c r="H49" s="24">
        <v>13.3</v>
      </c>
      <c r="I49" s="20">
        <v>11300</v>
      </c>
      <c r="J49" s="20">
        <f t="shared" si="1"/>
        <v>11003.94</v>
      </c>
      <c r="K49" s="21">
        <v>86</v>
      </c>
      <c r="L49" s="24">
        <v>21.15</v>
      </c>
      <c r="M49" s="22">
        <v>21.3</v>
      </c>
      <c r="N49" s="20">
        <v>11300</v>
      </c>
      <c r="O49" s="20">
        <f t="shared" si="2"/>
        <v>11003.94</v>
      </c>
      <c r="Q49" s="24">
        <v>21</v>
      </c>
      <c r="R49" s="22">
        <v>21.15</v>
      </c>
      <c r="S49" s="55">
        <f>AVERAGE(N48:N51)</f>
        <v>11300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11300</v>
      </c>
      <c r="E50" s="20">
        <f t="shared" si="0"/>
        <v>11003.94</v>
      </c>
      <c r="F50" s="21">
        <v>55</v>
      </c>
      <c r="G50" s="22">
        <v>13.3</v>
      </c>
      <c r="H50" s="24">
        <v>13.45</v>
      </c>
      <c r="I50" s="20">
        <v>11300</v>
      </c>
      <c r="J50" s="20">
        <f t="shared" si="1"/>
        <v>11003.94</v>
      </c>
      <c r="K50" s="21">
        <v>87</v>
      </c>
      <c r="L50" s="24">
        <v>21.3</v>
      </c>
      <c r="M50" s="22">
        <v>21.45</v>
      </c>
      <c r="N50" s="20">
        <v>11300</v>
      </c>
      <c r="O50" s="20">
        <f t="shared" si="2"/>
        <v>11003.94</v>
      </c>
      <c r="Q50" s="24">
        <v>22</v>
      </c>
      <c r="R50" s="22">
        <v>22.15</v>
      </c>
      <c r="S50" s="55">
        <f>AVERAGE(N52:N55)</f>
        <v>11300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11300</v>
      </c>
      <c r="E51" s="20">
        <f t="shared" si="0"/>
        <v>11003.94</v>
      </c>
      <c r="F51" s="21">
        <v>56</v>
      </c>
      <c r="G51" s="22">
        <v>13.45</v>
      </c>
      <c r="H51" s="24">
        <v>14</v>
      </c>
      <c r="I51" s="20">
        <v>11300</v>
      </c>
      <c r="J51" s="20">
        <f t="shared" si="1"/>
        <v>11003.94</v>
      </c>
      <c r="K51" s="21">
        <v>88</v>
      </c>
      <c r="L51" s="24">
        <v>21.45</v>
      </c>
      <c r="M51" s="22">
        <v>22</v>
      </c>
      <c r="N51" s="20">
        <v>11300</v>
      </c>
      <c r="O51" s="20">
        <f t="shared" si="2"/>
        <v>11003.94</v>
      </c>
      <c r="Q51" s="24">
        <v>23</v>
      </c>
      <c r="R51" s="22">
        <v>23.15</v>
      </c>
      <c r="S51" s="55">
        <f>AVERAGE(N56:N59)</f>
        <v>11300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11300</v>
      </c>
      <c r="E52" s="20">
        <f t="shared" si="0"/>
        <v>11003.94</v>
      </c>
      <c r="F52" s="21">
        <v>57</v>
      </c>
      <c r="G52" s="22">
        <v>14</v>
      </c>
      <c r="H52" s="24">
        <v>14.15</v>
      </c>
      <c r="I52" s="20">
        <v>11300</v>
      </c>
      <c r="J52" s="20">
        <f t="shared" si="1"/>
        <v>11003.94</v>
      </c>
      <c r="K52" s="21">
        <v>89</v>
      </c>
      <c r="L52" s="24">
        <v>22</v>
      </c>
      <c r="M52" s="22">
        <v>22.15</v>
      </c>
      <c r="N52" s="20">
        <v>11300</v>
      </c>
      <c r="O52" s="20">
        <f t="shared" si="2"/>
        <v>11003.94</v>
      </c>
      <c r="Q52" s="54" t="s">
        <v>196</v>
      </c>
      <c r="S52" s="55">
        <f>AVERAGE(S28:S51)</f>
        <v>11300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11300</v>
      </c>
      <c r="E53" s="20">
        <f t="shared" si="0"/>
        <v>11003.94</v>
      </c>
      <c r="F53" s="21">
        <v>58</v>
      </c>
      <c r="G53" s="22">
        <v>14.15</v>
      </c>
      <c r="H53" s="24">
        <v>14.3</v>
      </c>
      <c r="I53" s="20">
        <v>11300</v>
      </c>
      <c r="J53" s="20">
        <f t="shared" si="1"/>
        <v>11003.94</v>
      </c>
      <c r="K53" s="21">
        <v>90</v>
      </c>
      <c r="L53" s="24">
        <v>22.15</v>
      </c>
      <c r="M53" s="22">
        <v>22.3</v>
      </c>
      <c r="N53" s="20">
        <v>11300</v>
      </c>
      <c r="O53" s="20">
        <f t="shared" si="2"/>
        <v>11003.94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11300</v>
      </c>
      <c r="E54" s="20">
        <f t="shared" si="0"/>
        <v>11003.94</v>
      </c>
      <c r="F54" s="21">
        <v>59</v>
      </c>
      <c r="G54" s="22">
        <v>14.3</v>
      </c>
      <c r="H54" s="24">
        <v>14.45</v>
      </c>
      <c r="I54" s="20">
        <v>11300</v>
      </c>
      <c r="J54" s="20">
        <f t="shared" si="1"/>
        <v>11003.94</v>
      </c>
      <c r="K54" s="21">
        <v>91</v>
      </c>
      <c r="L54" s="24">
        <v>22.3</v>
      </c>
      <c r="M54" s="22">
        <v>22.45</v>
      </c>
      <c r="N54" s="20">
        <v>11300</v>
      </c>
      <c r="O54" s="20">
        <f t="shared" si="2"/>
        <v>11003.94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11300</v>
      </c>
      <c r="E55" s="20">
        <f t="shared" si="0"/>
        <v>11003.94</v>
      </c>
      <c r="F55" s="21">
        <v>60</v>
      </c>
      <c r="G55" s="22">
        <v>14.45</v>
      </c>
      <c r="H55" s="22">
        <v>15</v>
      </c>
      <c r="I55" s="20">
        <v>11300</v>
      </c>
      <c r="J55" s="20">
        <f t="shared" si="1"/>
        <v>11003.94</v>
      </c>
      <c r="K55" s="21">
        <v>92</v>
      </c>
      <c r="L55" s="24">
        <v>22.45</v>
      </c>
      <c r="M55" s="22">
        <v>23</v>
      </c>
      <c r="N55" s="20">
        <v>11300</v>
      </c>
      <c r="O55" s="20">
        <f t="shared" si="2"/>
        <v>11003.94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11300</v>
      </c>
      <c r="E56" s="20">
        <f t="shared" si="0"/>
        <v>11003.94</v>
      </c>
      <c r="F56" s="21">
        <v>61</v>
      </c>
      <c r="G56" s="22">
        <v>15</v>
      </c>
      <c r="H56" s="22">
        <v>15.15</v>
      </c>
      <c r="I56" s="20">
        <v>11300</v>
      </c>
      <c r="J56" s="20">
        <f t="shared" si="1"/>
        <v>11003.94</v>
      </c>
      <c r="K56" s="21">
        <v>93</v>
      </c>
      <c r="L56" s="24">
        <v>23</v>
      </c>
      <c r="M56" s="22">
        <v>23.15</v>
      </c>
      <c r="N56" s="20">
        <v>11300</v>
      </c>
      <c r="O56" s="20">
        <f t="shared" si="2"/>
        <v>11003.94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11300</v>
      </c>
      <c r="E57" s="20">
        <f t="shared" si="0"/>
        <v>11003.94</v>
      </c>
      <c r="F57" s="21">
        <v>62</v>
      </c>
      <c r="G57" s="22">
        <v>15.15</v>
      </c>
      <c r="H57" s="22">
        <v>15.3</v>
      </c>
      <c r="I57" s="20">
        <v>11300</v>
      </c>
      <c r="J57" s="20">
        <f t="shared" si="1"/>
        <v>11003.94</v>
      </c>
      <c r="K57" s="21">
        <v>94</v>
      </c>
      <c r="L57" s="22">
        <v>23.15</v>
      </c>
      <c r="M57" s="22">
        <v>23.3</v>
      </c>
      <c r="N57" s="20">
        <v>11300</v>
      </c>
      <c r="O57" s="20">
        <f t="shared" si="2"/>
        <v>11003.94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11300</v>
      </c>
      <c r="E58" s="20">
        <f t="shared" si="0"/>
        <v>11003.94</v>
      </c>
      <c r="F58" s="21">
        <v>63</v>
      </c>
      <c r="G58" s="22">
        <v>15.3</v>
      </c>
      <c r="H58" s="22">
        <v>15.45</v>
      </c>
      <c r="I58" s="20">
        <v>11300</v>
      </c>
      <c r="J58" s="20">
        <f t="shared" si="1"/>
        <v>11003.94</v>
      </c>
      <c r="K58" s="21">
        <v>95</v>
      </c>
      <c r="L58" s="22">
        <v>23.3</v>
      </c>
      <c r="M58" s="22">
        <v>23.45</v>
      </c>
      <c r="N58" s="20">
        <v>11300</v>
      </c>
      <c r="O58" s="20">
        <f t="shared" si="2"/>
        <v>11003.94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11300</v>
      </c>
      <c r="E59" s="20">
        <f t="shared" si="0"/>
        <v>11003.94</v>
      </c>
      <c r="F59" s="21">
        <v>64</v>
      </c>
      <c r="G59" s="22">
        <v>15.45</v>
      </c>
      <c r="H59" s="22">
        <v>16</v>
      </c>
      <c r="I59" s="20">
        <v>11300</v>
      </c>
      <c r="J59" s="20">
        <f t="shared" si="1"/>
        <v>11003.94</v>
      </c>
      <c r="K59" s="26">
        <v>96</v>
      </c>
      <c r="L59" s="22">
        <v>23.45</v>
      </c>
      <c r="M59" s="27">
        <v>24</v>
      </c>
      <c r="N59" s="20">
        <v>11300</v>
      </c>
      <c r="O59" s="20">
        <f t="shared" si="2"/>
        <v>11003.94</v>
      </c>
    </row>
    <row r="60" spans="1:19" ht="12.75" customHeight="1">
      <c r="A60" s="28"/>
      <c r="B60" s="29"/>
      <c r="C60" s="30"/>
      <c r="D60" s="31">
        <f>SUM(D28:D59)</f>
        <v>361600</v>
      </c>
      <c r="E60" s="32">
        <f>SUM(E28:E59)</f>
        <v>352126.08</v>
      </c>
      <c r="F60" s="33"/>
      <c r="G60" s="34"/>
      <c r="H60" s="34"/>
      <c r="I60" s="32">
        <f>SUM(I28:I59)</f>
        <v>361600</v>
      </c>
      <c r="J60" s="31">
        <f>SUM(J28:J59)</f>
        <v>352126.08</v>
      </c>
      <c r="K60" s="33"/>
      <c r="L60" s="34"/>
      <c r="M60" s="34"/>
      <c r="N60" s="31">
        <f>SUM(N28:N59)</f>
        <v>361600</v>
      </c>
      <c r="O60" s="32">
        <f>SUM(O28:O59)</f>
        <v>352126.08</v>
      </c>
      <c r="P60" s="12"/>
      <c r="Q60" s="35"/>
      <c r="R60" s="12"/>
    </row>
    <row r="64" spans="1:19" ht="12.75" customHeight="1">
      <c r="A64" t="s">
        <v>47</v>
      </c>
      <c r="B64">
        <f>SUM(D60,I60,N60)/(4000*1000)</f>
        <v>0.2712</v>
      </c>
      <c r="C64">
        <f>ROUNDDOWN(SUM(E60,J60,O60)/(4000*1000),4)</f>
        <v>0.26400000000000001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Q27" sqref="Q27:S52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48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49</v>
      </c>
      <c r="N12" s="2" t="s">
        <v>50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194</v>
      </c>
      <c r="R27" s="53"/>
      <c r="S27" s="54" t="s">
        <v>195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11300</v>
      </c>
      <c r="E28" s="20">
        <f t="shared" ref="E28:E59" si="0">D28*(100-2.62)/100</f>
        <v>11003.94</v>
      </c>
      <c r="F28" s="21">
        <v>33</v>
      </c>
      <c r="G28" s="22">
        <v>8</v>
      </c>
      <c r="H28" s="22">
        <v>8.15</v>
      </c>
      <c r="I28" s="20">
        <v>11300</v>
      </c>
      <c r="J28" s="20">
        <f t="shared" ref="J28:J59" si="1">I28*(100-2.62)/100</f>
        <v>11003.94</v>
      </c>
      <c r="K28" s="21">
        <v>65</v>
      </c>
      <c r="L28" s="22">
        <v>16</v>
      </c>
      <c r="M28" s="22">
        <v>16.149999999999999</v>
      </c>
      <c r="N28" s="20">
        <v>11300</v>
      </c>
      <c r="O28" s="20">
        <f t="shared" ref="O28:O59" si="2">N28*(100-2.62)/100</f>
        <v>11003.94</v>
      </c>
      <c r="Q28" s="18">
        <v>0</v>
      </c>
      <c r="R28" s="19">
        <v>0.15</v>
      </c>
      <c r="S28" s="55">
        <f>AVERAGE(D28:D31)</f>
        <v>11300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11300</v>
      </c>
      <c r="E29" s="20">
        <f t="shared" si="0"/>
        <v>11003.94</v>
      </c>
      <c r="F29" s="21">
        <v>34</v>
      </c>
      <c r="G29" s="22">
        <v>8.15</v>
      </c>
      <c r="H29" s="22">
        <v>8.3000000000000007</v>
      </c>
      <c r="I29" s="20">
        <v>11300</v>
      </c>
      <c r="J29" s="20">
        <f t="shared" si="1"/>
        <v>11003.94</v>
      </c>
      <c r="K29" s="21">
        <v>66</v>
      </c>
      <c r="L29" s="22">
        <v>16.149999999999999</v>
      </c>
      <c r="M29" s="22">
        <v>16.3</v>
      </c>
      <c r="N29" s="20">
        <v>11300</v>
      </c>
      <c r="O29" s="20">
        <f t="shared" si="2"/>
        <v>11003.94</v>
      </c>
      <c r="Q29" s="22">
        <v>1</v>
      </c>
      <c r="R29" s="19">
        <v>1.1499999999999999</v>
      </c>
      <c r="S29" s="55">
        <f>AVERAGE(D32:D35)</f>
        <v>11300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11300</v>
      </c>
      <c r="E30" s="20">
        <f t="shared" si="0"/>
        <v>11003.94</v>
      </c>
      <c r="F30" s="21">
        <v>35</v>
      </c>
      <c r="G30" s="22">
        <v>8.3000000000000007</v>
      </c>
      <c r="H30" s="22">
        <v>8.4499999999999993</v>
      </c>
      <c r="I30" s="20">
        <v>11300</v>
      </c>
      <c r="J30" s="20">
        <f t="shared" si="1"/>
        <v>11003.94</v>
      </c>
      <c r="K30" s="21">
        <v>67</v>
      </c>
      <c r="L30" s="22">
        <v>16.3</v>
      </c>
      <c r="M30" s="22">
        <v>16.45</v>
      </c>
      <c r="N30" s="20">
        <v>11300</v>
      </c>
      <c r="O30" s="20">
        <f t="shared" si="2"/>
        <v>11003.94</v>
      </c>
      <c r="Q30" s="23">
        <v>2</v>
      </c>
      <c r="R30" s="19">
        <v>2.15</v>
      </c>
      <c r="S30" s="55">
        <f>AVERAGE(D36:D39)</f>
        <v>11300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11300</v>
      </c>
      <c r="E31" s="20">
        <f t="shared" si="0"/>
        <v>11003.94</v>
      </c>
      <c r="F31" s="21">
        <v>36</v>
      </c>
      <c r="G31" s="22">
        <v>8.4499999999999993</v>
      </c>
      <c r="H31" s="22">
        <v>9</v>
      </c>
      <c r="I31" s="20">
        <v>11300</v>
      </c>
      <c r="J31" s="20">
        <f t="shared" si="1"/>
        <v>11003.94</v>
      </c>
      <c r="K31" s="21">
        <v>68</v>
      </c>
      <c r="L31" s="22">
        <v>16.45</v>
      </c>
      <c r="M31" s="22">
        <v>17</v>
      </c>
      <c r="N31" s="20">
        <v>11300</v>
      </c>
      <c r="O31" s="20">
        <f t="shared" si="2"/>
        <v>11003.94</v>
      </c>
      <c r="Q31" s="23">
        <v>3</v>
      </c>
      <c r="R31" s="25">
        <v>3.15</v>
      </c>
      <c r="S31" s="55">
        <f>AVERAGE(D40:D43)</f>
        <v>11300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11300</v>
      </c>
      <c r="E32" s="20">
        <f t="shared" si="0"/>
        <v>11003.94</v>
      </c>
      <c r="F32" s="21">
        <v>37</v>
      </c>
      <c r="G32" s="22">
        <v>9</v>
      </c>
      <c r="H32" s="22">
        <v>9.15</v>
      </c>
      <c r="I32" s="20">
        <v>11300</v>
      </c>
      <c r="J32" s="20">
        <f t="shared" si="1"/>
        <v>11003.94</v>
      </c>
      <c r="K32" s="21">
        <v>69</v>
      </c>
      <c r="L32" s="22">
        <v>17</v>
      </c>
      <c r="M32" s="22">
        <v>17.149999999999999</v>
      </c>
      <c r="N32" s="20">
        <v>11300</v>
      </c>
      <c r="O32" s="20">
        <f t="shared" si="2"/>
        <v>11003.94</v>
      </c>
      <c r="Q32" s="23">
        <v>4</v>
      </c>
      <c r="R32" s="25">
        <v>4.1500000000000004</v>
      </c>
      <c r="S32" s="55">
        <f>AVERAGE(D44:D47)</f>
        <v>11300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11300</v>
      </c>
      <c r="E33" s="20">
        <f t="shared" si="0"/>
        <v>11003.94</v>
      </c>
      <c r="F33" s="21">
        <v>38</v>
      </c>
      <c r="G33" s="22">
        <v>9.15</v>
      </c>
      <c r="H33" s="22">
        <v>9.3000000000000007</v>
      </c>
      <c r="I33" s="20">
        <v>11300</v>
      </c>
      <c r="J33" s="20">
        <f t="shared" si="1"/>
        <v>11003.94</v>
      </c>
      <c r="K33" s="21">
        <v>70</v>
      </c>
      <c r="L33" s="22">
        <v>17.149999999999999</v>
      </c>
      <c r="M33" s="22">
        <v>17.3</v>
      </c>
      <c r="N33" s="20">
        <v>11300</v>
      </c>
      <c r="O33" s="20">
        <f t="shared" si="2"/>
        <v>11003.94</v>
      </c>
      <c r="Q33" s="22">
        <v>5</v>
      </c>
      <c r="R33" s="25">
        <v>5.15</v>
      </c>
      <c r="S33" s="55">
        <f>AVERAGE(D48:D51)</f>
        <v>11300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11300</v>
      </c>
      <c r="E34" s="20">
        <f t="shared" si="0"/>
        <v>11003.94</v>
      </c>
      <c r="F34" s="21">
        <v>39</v>
      </c>
      <c r="G34" s="22">
        <v>9.3000000000000007</v>
      </c>
      <c r="H34" s="22">
        <v>9.4499999999999993</v>
      </c>
      <c r="I34" s="20">
        <v>11300</v>
      </c>
      <c r="J34" s="20">
        <f t="shared" si="1"/>
        <v>11003.94</v>
      </c>
      <c r="K34" s="21">
        <v>71</v>
      </c>
      <c r="L34" s="22">
        <v>17.3</v>
      </c>
      <c r="M34" s="22">
        <v>17.45</v>
      </c>
      <c r="N34" s="20">
        <v>11300</v>
      </c>
      <c r="O34" s="20">
        <f t="shared" si="2"/>
        <v>11003.94</v>
      </c>
      <c r="Q34" s="22">
        <v>6</v>
      </c>
      <c r="R34" s="25">
        <v>6.15</v>
      </c>
      <c r="S34" s="55">
        <f>AVERAGE(D52:D55)</f>
        <v>11300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11300</v>
      </c>
      <c r="E35" s="20">
        <f t="shared" si="0"/>
        <v>11003.94</v>
      </c>
      <c r="F35" s="21">
        <v>40</v>
      </c>
      <c r="G35" s="22">
        <v>9.4499999999999993</v>
      </c>
      <c r="H35" s="22">
        <v>10</v>
      </c>
      <c r="I35" s="20">
        <v>11300</v>
      </c>
      <c r="J35" s="20">
        <f t="shared" si="1"/>
        <v>11003.94</v>
      </c>
      <c r="K35" s="21">
        <v>72</v>
      </c>
      <c r="L35" s="24">
        <v>17.45</v>
      </c>
      <c r="M35" s="22">
        <v>18</v>
      </c>
      <c r="N35" s="20">
        <v>11300</v>
      </c>
      <c r="O35" s="20">
        <f t="shared" si="2"/>
        <v>11003.94</v>
      </c>
      <c r="Q35" s="22">
        <v>7</v>
      </c>
      <c r="R35" s="25">
        <v>7.15</v>
      </c>
      <c r="S35" s="55">
        <f>AVERAGE(D56:D59)</f>
        <v>11300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11300</v>
      </c>
      <c r="E36" s="20">
        <f t="shared" si="0"/>
        <v>11003.94</v>
      </c>
      <c r="F36" s="21">
        <v>41</v>
      </c>
      <c r="G36" s="22">
        <v>10</v>
      </c>
      <c r="H36" s="24">
        <v>10.15</v>
      </c>
      <c r="I36" s="20">
        <v>11300</v>
      </c>
      <c r="J36" s="20">
        <f t="shared" si="1"/>
        <v>11003.94</v>
      </c>
      <c r="K36" s="21">
        <v>73</v>
      </c>
      <c r="L36" s="24">
        <v>18</v>
      </c>
      <c r="M36" s="22">
        <v>18.149999999999999</v>
      </c>
      <c r="N36" s="20">
        <v>11300</v>
      </c>
      <c r="O36" s="20">
        <f t="shared" si="2"/>
        <v>11003.94</v>
      </c>
      <c r="Q36" s="22">
        <v>8</v>
      </c>
      <c r="R36" s="22">
        <v>8.15</v>
      </c>
      <c r="S36" s="55">
        <f>AVERAGE(I28:I31)</f>
        <v>11300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11300</v>
      </c>
      <c r="E37" s="20">
        <f t="shared" si="0"/>
        <v>11003.94</v>
      </c>
      <c r="F37" s="21">
        <v>42</v>
      </c>
      <c r="G37" s="22">
        <v>10.15</v>
      </c>
      <c r="H37" s="24">
        <v>10.3</v>
      </c>
      <c r="I37" s="20">
        <v>11300</v>
      </c>
      <c r="J37" s="20">
        <f t="shared" si="1"/>
        <v>11003.94</v>
      </c>
      <c r="K37" s="21">
        <v>74</v>
      </c>
      <c r="L37" s="24">
        <v>18.149999999999999</v>
      </c>
      <c r="M37" s="22">
        <v>18.3</v>
      </c>
      <c r="N37" s="20">
        <v>11300</v>
      </c>
      <c r="O37" s="20">
        <f t="shared" si="2"/>
        <v>11003.94</v>
      </c>
      <c r="Q37" s="22">
        <v>9</v>
      </c>
      <c r="R37" s="22">
        <v>9.15</v>
      </c>
      <c r="S37" s="55">
        <f>AVERAGE(I32:I35)</f>
        <v>11300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11300</v>
      </c>
      <c r="E38" s="20">
        <f t="shared" si="0"/>
        <v>11003.94</v>
      </c>
      <c r="F38" s="21">
        <v>43</v>
      </c>
      <c r="G38" s="22">
        <v>10.3</v>
      </c>
      <c r="H38" s="24">
        <v>10.45</v>
      </c>
      <c r="I38" s="20">
        <v>11300</v>
      </c>
      <c r="J38" s="20">
        <f t="shared" si="1"/>
        <v>11003.94</v>
      </c>
      <c r="K38" s="21">
        <v>75</v>
      </c>
      <c r="L38" s="24">
        <v>18.3</v>
      </c>
      <c r="M38" s="22">
        <v>18.45</v>
      </c>
      <c r="N38" s="20">
        <v>11300</v>
      </c>
      <c r="O38" s="20">
        <f t="shared" si="2"/>
        <v>11003.94</v>
      </c>
      <c r="Q38" s="22">
        <v>10</v>
      </c>
      <c r="R38" s="24">
        <v>10.15</v>
      </c>
      <c r="S38" s="55">
        <f>AVERAGE(I36:I39)</f>
        <v>11300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11300</v>
      </c>
      <c r="E39" s="20">
        <f t="shared" si="0"/>
        <v>11003.94</v>
      </c>
      <c r="F39" s="21">
        <v>44</v>
      </c>
      <c r="G39" s="22">
        <v>10.45</v>
      </c>
      <c r="H39" s="24">
        <v>11</v>
      </c>
      <c r="I39" s="20">
        <v>11300</v>
      </c>
      <c r="J39" s="20">
        <f t="shared" si="1"/>
        <v>11003.94</v>
      </c>
      <c r="K39" s="21">
        <v>76</v>
      </c>
      <c r="L39" s="24">
        <v>18.45</v>
      </c>
      <c r="M39" s="22">
        <v>19</v>
      </c>
      <c r="N39" s="20">
        <v>11300</v>
      </c>
      <c r="O39" s="20">
        <f t="shared" si="2"/>
        <v>11003.94</v>
      </c>
      <c r="Q39" s="22">
        <v>11</v>
      </c>
      <c r="R39" s="24">
        <v>11.15</v>
      </c>
      <c r="S39" s="55">
        <f>AVERAGE(I40:I43)</f>
        <v>11300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11300</v>
      </c>
      <c r="E40" s="20">
        <f t="shared" si="0"/>
        <v>11003.94</v>
      </c>
      <c r="F40" s="21">
        <v>45</v>
      </c>
      <c r="G40" s="22">
        <v>11</v>
      </c>
      <c r="H40" s="24">
        <v>11.15</v>
      </c>
      <c r="I40" s="20">
        <v>11300</v>
      </c>
      <c r="J40" s="20">
        <f t="shared" si="1"/>
        <v>11003.94</v>
      </c>
      <c r="K40" s="21">
        <v>77</v>
      </c>
      <c r="L40" s="24">
        <v>19</v>
      </c>
      <c r="M40" s="22">
        <v>19.149999999999999</v>
      </c>
      <c r="N40" s="20">
        <v>11300</v>
      </c>
      <c r="O40" s="20">
        <f t="shared" si="2"/>
        <v>11003.94</v>
      </c>
      <c r="Q40" s="22">
        <v>12</v>
      </c>
      <c r="R40" s="24">
        <v>12.15</v>
      </c>
      <c r="S40" s="55">
        <f>AVERAGE(I44:I47)</f>
        <v>11300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11300</v>
      </c>
      <c r="E41" s="20">
        <f t="shared" si="0"/>
        <v>11003.94</v>
      </c>
      <c r="F41" s="21">
        <v>46</v>
      </c>
      <c r="G41" s="22">
        <v>11.15</v>
      </c>
      <c r="H41" s="24">
        <v>11.3</v>
      </c>
      <c r="I41" s="20">
        <v>11300</v>
      </c>
      <c r="J41" s="20">
        <f t="shared" si="1"/>
        <v>11003.94</v>
      </c>
      <c r="K41" s="21">
        <v>78</v>
      </c>
      <c r="L41" s="24">
        <v>19.149999999999999</v>
      </c>
      <c r="M41" s="22">
        <v>19.3</v>
      </c>
      <c r="N41" s="20">
        <v>11300</v>
      </c>
      <c r="O41" s="20">
        <f t="shared" si="2"/>
        <v>11003.94</v>
      </c>
      <c r="Q41" s="22">
        <v>13</v>
      </c>
      <c r="R41" s="24">
        <v>13.15</v>
      </c>
      <c r="S41" s="55">
        <f>AVERAGE(I48:I51)</f>
        <v>11300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11300</v>
      </c>
      <c r="E42" s="20">
        <f t="shared" si="0"/>
        <v>11003.94</v>
      </c>
      <c r="F42" s="21">
        <v>47</v>
      </c>
      <c r="G42" s="22">
        <v>11.3</v>
      </c>
      <c r="H42" s="24">
        <v>11.45</v>
      </c>
      <c r="I42" s="20">
        <v>11300</v>
      </c>
      <c r="J42" s="20">
        <f t="shared" si="1"/>
        <v>11003.94</v>
      </c>
      <c r="K42" s="21">
        <v>79</v>
      </c>
      <c r="L42" s="24">
        <v>19.3</v>
      </c>
      <c r="M42" s="22">
        <v>19.45</v>
      </c>
      <c r="N42" s="20">
        <v>11300</v>
      </c>
      <c r="O42" s="20">
        <f t="shared" si="2"/>
        <v>11003.94</v>
      </c>
      <c r="Q42" s="22">
        <v>14</v>
      </c>
      <c r="R42" s="24">
        <v>14.15</v>
      </c>
      <c r="S42" s="55">
        <f>AVERAGE(I52:I55)</f>
        <v>11300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11300</v>
      </c>
      <c r="E43" s="20">
        <f t="shared" si="0"/>
        <v>11003.94</v>
      </c>
      <c r="F43" s="21">
        <v>48</v>
      </c>
      <c r="G43" s="22">
        <v>11.45</v>
      </c>
      <c r="H43" s="24">
        <v>12</v>
      </c>
      <c r="I43" s="20">
        <v>11300</v>
      </c>
      <c r="J43" s="20">
        <f t="shared" si="1"/>
        <v>11003.94</v>
      </c>
      <c r="K43" s="21">
        <v>80</v>
      </c>
      <c r="L43" s="24">
        <v>19.45</v>
      </c>
      <c r="M43" s="22">
        <v>20</v>
      </c>
      <c r="N43" s="20">
        <v>11300</v>
      </c>
      <c r="O43" s="20">
        <f t="shared" si="2"/>
        <v>11003.94</v>
      </c>
      <c r="Q43" s="22">
        <v>15</v>
      </c>
      <c r="R43" s="22">
        <v>15.15</v>
      </c>
      <c r="S43" s="55">
        <f>AVERAGE(I56:I59)</f>
        <v>11300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11300</v>
      </c>
      <c r="E44" s="20">
        <f t="shared" si="0"/>
        <v>11003.94</v>
      </c>
      <c r="F44" s="21">
        <v>49</v>
      </c>
      <c r="G44" s="22">
        <v>12</v>
      </c>
      <c r="H44" s="24">
        <v>12.15</v>
      </c>
      <c r="I44" s="20">
        <v>11300</v>
      </c>
      <c r="J44" s="20">
        <f t="shared" si="1"/>
        <v>11003.94</v>
      </c>
      <c r="K44" s="21">
        <v>81</v>
      </c>
      <c r="L44" s="24">
        <v>20</v>
      </c>
      <c r="M44" s="22">
        <v>20.149999999999999</v>
      </c>
      <c r="N44" s="20">
        <v>11300</v>
      </c>
      <c r="O44" s="20">
        <f t="shared" si="2"/>
        <v>11003.94</v>
      </c>
      <c r="Q44" s="22">
        <v>16</v>
      </c>
      <c r="R44" s="22">
        <v>16.149999999999999</v>
      </c>
      <c r="S44" s="55">
        <f>AVERAGE(N28:N31)</f>
        <v>11300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11300</v>
      </c>
      <c r="E45" s="20">
        <f t="shared" si="0"/>
        <v>11003.94</v>
      </c>
      <c r="F45" s="21">
        <v>50</v>
      </c>
      <c r="G45" s="22">
        <v>12.15</v>
      </c>
      <c r="H45" s="24">
        <v>12.3</v>
      </c>
      <c r="I45" s="20">
        <v>11300</v>
      </c>
      <c r="J45" s="20">
        <f t="shared" si="1"/>
        <v>11003.94</v>
      </c>
      <c r="K45" s="21">
        <v>82</v>
      </c>
      <c r="L45" s="24">
        <v>20.149999999999999</v>
      </c>
      <c r="M45" s="22">
        <v>20.3</v>
      </c>
      <c r="N45" s="20">
        <v>11300</v>
      </c>
      <c r="O45" s="20">
        <f t="shared" si="2"/>
        <v>11003.94</v>
      </c>
      <c r="Q45" s="22">
        <v>17</v>
      </c>
      <c r="R45" s="22">
        <v>17.149999999999999</v>
      </c>
      <c r="S45" s="55">
        <f>AVERAGE(N32:N35)</f>
        <v>11300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11300</v>
      </c>
      <c r="E46" s="20">
        <f t="shared" si="0"/>
        <v>11003.94</v>
      </c>
      <c r="F46" s="21">
        <v>51</v>
      </c>
      <c r="G46" s="22">
        <v>12.3</v>
      </c>
      <c r="H46" s="24">
        <v>12.45</v>
      </c>
      <c r="I46" s="20">
        <v>11300</v>
      </c>
      <c r="J46" s="20">
        <f t="shared" si="1"/>
        <v>11003.94</v>
      </c>
      <c r="K46" s="21">
        <v>83</v>
      </c>
      <c r="L46" s="24">
        <v>20.3</v>
      </c>
      <c r="M46" s="22">
        <v>20.45</v>
      </c>
      <c r="N46" s="20">
        <v>11300</v>
      </c>
      <c r="O46" s="20">
        <f t="shared" si="2"/>
        <v>11003.94</v>
      </c>
      <c r="Q46" s="24">
        <v>18</v>
      </c>
      <c r="R46" s="22">
        <v>18.149999999999999</v>
      </c>
      <c r="S46" s="55">
        <f>AVERAGE(N36:N39)</f>
        <v>11300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11300</v>
      </c>
      <c r="E47" s="20">
        <f t="shared" si="0"/>
        <v>11003.94</v>
      </c>
      <c r="F47" s="21">
        <v>52</v>
      </c>
      <c r="G47" s="22">
        <v>12.45</v>
      </c>
      <c r="H47" s="24">
        <v>13</v>
      </c>
      <c r="I47" s="20">
        <v>11300</v>
      </c>
      <c r="J47" s="20">
        <f t="shared" si="1"/>
        <v>11003.94</v>
      </c>
      <c r="K47" s="21">
        <v>84</v>
      </c>
      <c r="L47" s="24">
        <v>20.45</v>
      </c>
      <c r="M47" s="22">
        <v>21</v>
      </c>
      <c r="N47" s="20">
        <v>11300</v>
      </c>
      <c r="O47" s="20">
        <f t="shared" si="2"/>
        <v>11003.94</v>
      </c>
      <c r="Q47" s="24">
        <v>19</v>
      </c>
      <c r="R47" s="22">
        <v>19.149999999999999</v>
      </c>
      <c r="S47" s="55">
        <f>AVERAGE(N40:N43)</f>
        <v>11300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11300</v>
      </c>
      <c r="E48" s="20">
        <f t="shared" si="0"/>
        <v>11003.94</v>
      </c>
      <c r="F48" s="21">
        <v>53</v>
      </c>
      <c r="G48" s="22">
        <v>13</v>
      </c>
      <c r="H48" s="24">
        <v>13.15</v>
      </c>
      <c r="I48" s="20">
        <v>11300</v>
      </c>
      <c r="J48" s="20">
        <f t="shared" si="1"/>
        <v>11003.94</v>
      </c>
      <c r="K48" s="21">
        <v>85</v>
      </c>
      <c r="L48" s="24">
        <v>21</v>
      </c>
      <c r="M48" s="22">
        <v>21.15</v>
      </c>
      <c r="N48" s="20">
        <v>11300</v>
      </c>
      <c r="O48" s="20">
        <f t="shared" si="2"/>
        <v>11003.94</v>
      </c>
      <c r="Q48" s="24">
        <v>20</v>
      </c>
      <c r="R48" s="22">
        <v>20.149999999999999</v>
      </c>
      <c r="S48" s="55">
        <f>AVERAGE(N44:N47)</f>
        <v>11300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11300</v>
      </c>
      <c r="E49" s="20">
        <f t="shared" si="0"/>
        <v>11003.94</v>
      </c>
      <c r="F49" s="21">
        <v>54</v>
      </c>
      <c r="G49" s="22">
        <v>13.15</v>
      </c>
      <c r="H49" s="24">
        <v>13.3</v>
      </c>
      <c r="I49" s="20">
        <v>11300</v>
      </c>
      <c r="J49" s="20">
        <f t="shared" si="1"/>
        <v>11003.94</v>
      </c>
      <c r="K49" s="21">
        <v>86</v>
      </c>
      <c r="L49" s="24">
        <v>21.15</v>
      </c>
      <c r="M49" s="22">
        <v>21.3</v>
      </c>
      <c r="N49" s="20">
        <v>11300</v>
      </c>
      <c r="O49" s="20">
        <f t="shared" si="2"/>
        <v>11003.94</v>
      </c>
      <c r="Q49" s="24">
        <v>21</v>
      </c>
      <c r="R49" s="22">
        <v>21.15</v>
      </c>
      <c r="S49" s="55">
        <f>AVERAGE(N48:N51)</f>
        <v>11300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11300</v>
      </c>
      <c r="E50" s="20">
        <f t="shared" si="0"/>
        <v>11003.94</v>
      </c>
      <c r="F50" s="21">
        <v>55</v>
      </c>
      <c r="G50" s="22">
        <v>13.3</v>
      </c>
      <c r="H50" s="24">
        <v>13.45</v>
      </c>
      <c r="I50" s="20">
        <v>11300</v>
      </c>
      <c r="J50" s="20">
        <f t="shared" si="1"/>
        <v>11003.94</v>
      </c>
      <c r="K50" s="21">
        <v>87</v>
      </c>
      <c r="L50" s="24">
        <v>21.3</v>
      </c>
      <c r="M50" s="22">
        <v>21.45</v>
      </c>
      <c r="N50" s="20">
        <v>11300</v>
      </c>
      <c r="O50" s="20">
        <f t="shared" si="2"/>
        <v>11003.94</v>
      </c>
      <c r="Q50" s="24">
        <v>22</v>
      </c>
      <c r="R50" s="22">
        <v>22.15</v>
      </c>
      <c r="S50" s="55">
        <f>AVERAGE(N52:N55)</f>
        <v>11300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11300</v>
      </c>
      <c r="E51" s="20">
        <f t="shared" si="0"/>
        <v>11003.94</v>
      </c>
      <c r="F51" s="21">
        <v>56</v>
      </c>
      <c r="G51" s="22">
        <v>13.45</v>
      </c>
      <c r="H51" s="24">
        <v>14</v>
      </c>
      <c r="I51" s="20">
        <v>11300</v>
      </c>
      <c r="J51" s="20">
        <f t="shared" si="1"/>
        <v>11003.94</v>
      </c>
      <c r="K51" s="21">
        <v>88</v>
      </c>
      <c r="L51" s="24">
        <v>21.45</v>
      </c>
      <c r="M51" s="22">
        <v>22</v>
      </c>
      <c r="N51" s="20">
        <v>11300</v>
      </c>
      <c r="O51" s="20">
        <f t="shared" si="2"/>
        <v>11003.94</v>
      </c>
      <c r="Q51" s="24">
        <v>23</v>
      </c>
      <c r="R51" s="22">
        <v>23.15</v>
      </c>
      <c r="S51" s="55">
        <f>AVERAGE(N56:N59)</f>
        <v>11300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11300</v>
      </c>
      <c r="E52" s="20">
        <f t="shared" si="0"/>
        <v>11003.94</v>
      </c>
      <c r="F52" s="21">
        <v>57</v>
      </c>
      <c r="G52" s="22">
        <v>14</v>
      </c>
      <c r="H52" s="24">
        <v>14.15</v>
      </c>
      <c r="I52" s="20">
        <v>11300</v>
      </c>
      <c r="J52" s="20">
        <f t="shared" si="1"/>
        <v>11003.94</v>
      </c>
      <c r="K52" s="21">
        <v>89</v>
      </c>
      <c r="L52" s="24">
        <v>22</v>
      </c>
      <c r="M52" s="22">
        <v>22.15</v>
      </c>
      <c r="N52" s="20">
        <v>11300</v>
      </c>
      <c r="O52" s="20">
        <f t="shared" si="2"/>
        <v>11003.94</v>
      </c>
      <c r="Q52" s="54" t="s">
        <v>196</v>
      </c>
      <c r="S52" s="55">
        <f>AVERAGE(S28:S51)</f>
        <v>11300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11300</v>
      </c>
      <c r="E53" s="20">
        <f t="shared" si="0"/>
        <v>11003.94</v>
      </c>
      <c r="F53" s="21">
        <v>58</v>
      </c>
      <c r="G53" s="22">
        <v>14.15</v>
      </c>
      <c r="H53" s="24">
        <v>14.3</v>
      </c>
      <c r="I53" s="20">
        <v>11300</v>
      </c>
      <c r="J53" s="20">
        <f t="shared" si="1"/>
        <v>11003.94</v>
      </c>
      <c r="K53" s="21">
        <v>90</v>
      </c>
      <c r="L53" s="24">
        <v>22.15</v>
      </c>
      <c r="M53" s="22">
        <v>22.3</v>
      </c>
      <c r="N53" s="20">
        <v>11300</v>
      </c>
      <c r="O53" s="20">
        <f t="shared" si="2"/>
        <v>11003.94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11300</v>
      </c>
      <c r="E54" s="20">
        <f t="shared" si="0"/>
        <v>11003.94</v>
      </c>
      <c r="F54" s="21">
        <v>59</v>
      </c>
      <c r="G54" s="22">
        <v>14.3</v>
      </c>
      <c r="H54" s="24">
        <v>14.45</v>
      </c>
      <c r="I54" s="20">
        <v>11300</v>
      </c>
      <c r="J54" s="20">
        <f t="shared" si="1"/>
        <v>11003.94</v>
      </c>
      <c r="K54" s="21">
        <v>91</v>
      </c>
      <c r="L54" s="24">
        <v>22.3</v>
      </c>
      <c r="M54" s="22">
        <v>22.45</v>
      </c>
      <c r="N54" s="20">
        <v>11300</v>
      </c>
      <c r="O54" s="20">
        <f t="shared" si="2"/>
        <v>11003.94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11300</v>
      </c>
      <c r="E55" s="20">
        <f t="shared" si="0"/>
        <v>11003.94</v>
      </c>
      <c r="F55" s="21">
        <v>60</v>
      </c>
      <c r="G55" s="22">
        <v>14.45</v>
      </c>
      <c r="H55" s="22">
        <v>15</v>
      </c>
      <c r="I55" s="20">
        <v>11300</v>
      </c>
      <c r="J55" s="20">
        <f t="shared" si="1"/>
        <v>11003.94</v>
      </c>
      <c r="K55" s="21">
        <v>92</v>
      </c>
      <c r="L55" s="24">
        <v>22.45</v>
      </c>
      <c r="M55" s="22">
        <v>23</v>
      </c>
      <c r="N55" s="20">
        <v>11300</v>
      </c>
      <c r="O55" s="20">
        <f t="shared" si="2"/>
        <v>11003.94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11300</v>
      </c>
      <c r="E56" s="20">
        <f t="shared" si="0"/>
        <v>11003.94</v>
      </c>
      <c r="F56" s="21">
        <v>61</v>
      </c>
      <c r="G56" s="22">
        <v>15</v>
      </c>
      <c r="H56" s="22">
        <v>15.15</v>
      </c>
      <c r="I56" s="20">
        <v>11300</v>
      </c>
      <c r="J56" s="20">
        <f t="shared" si="1"/>
        <v>11003.94</v>
      </c>
      <c r="K56" s="21">
        <v>93</v>
      </c>
      <c r="L56" s="24">
        <v>23</v>
      </c>
      <c r="M56" s="22">
        <v>23.15</v>
      </c>
      <c r="N56" s="20">
        <v>11300</v>
      </c>
      <c r="O56" s="20">
        <f t="shared" si="2"/>
        <v>11003.94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11300</v>
      </c>
      <c r="E57" s="20">
        <f t="shared" si="0"/>
        <v>11003.94</v>
      </c>
      <c r="F57" s="21">
        <v>62</v>
      </c>
      <c r="G57" s="22">
        <v>15.15</v>
      </c>
      <c r="H57" s="22">
        <v>15.3</v>
      </c>
      <c r="I57" s="20">
        <v>11300</v>
      </c>
      <c r="J57" s="20">
        <f t="shared" si="1"/>
        <v>11003.94</v>
      </c>
      <c r="K57" s="21">
        <v>94</v>
      </c>
      <c r="L57" s="22">
        <v>23.15</v>
      </c>
      <c r="M57" s="22">
        <v>23.3</v>
      </c>
      <c r="N57" s="20">
        <v>11300</v>
      </c>
      <c r="O57" s="20">
        <f t="shared" si="2"/>
        <v>11003.94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11300</v>
      </c>
      <c r="E58" s="20">
        <f t="shared" si="0"/>
        <v>11003.94</v>
      </c>
      <c r="F58" s="21">
        <v>63</v>
      </c>
      <c r="G58" s="22">
        <v>15.3</v>
      </c>
      <c r="H58" s="22">
        <v>15.45</v>
      </c>
      <c r="I58" s="20">
        <v>11300</v>
      </c>
      <c r="J58" s="20">
        <f t="shared" si="1"/>
        <v>11003.94</v>
      </c>
      <c r="K58" s="21">
        <v>95</v>
      </c>
      <c r="L58" s="22">
        <v>23.3</v>
      </c>
      <c r="M58" s="22">
        <v>23.45</v>
      </c>
      <c r="N58" s="20">
        <v>11300</v>
      </c>
      <c r="O58" s="20">
        <f t="shared" si="2"/>
        <v>11003.94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11300</v>
      </c>
      <c r="E59" s="20">
        <f t="shared" si="0"/>
        <v>11003.94</v>
      </c>
      <c r="F59" s="21">
        <v>64</v>
      </c>
      <c r="G59" s="22">
        <v>15.45</v>
      </c>
      <c r="H59" s="22">
        <v>16</v>
      </c>
      <c r="I59" s="20">
        <v>11300</v>
      </c>
      <c r="J59" s="20">
        <f t="shared" si="1"/>
        <v>11003.94</v>
      </c>
      <c r="K59" s="26">
        <v>96</v>
      </c>
      <c r="L59" s="22">
        <v>23.45</v>
      </c>
      <c r="M59" s="27">
        <v>24</v>
      </c>
      <c r="N59" s="20">
        <v>11300</v>
      </c>
      <c r="O59" s="20">
        <f t="shared" si="2"/>
        <v>11003.94</v>
      </c>
    </row>
    <row r="60" spans="1:19" ht="12.75" customHeight="1">
      <c r="A60" s="28"/>
      <c r="B60" s="29"/>
      <c r="C60" s="30"/>
      <c r="D60" s="31">
        <f>SUM(D28:D59)</f>
        <v>361600</v>
      </c>
      <c r="E60" s="32">
        <f>SUM(E28:E59)</f>
        <v>352126.08</v>
      </c>
      <c r="F60" s="33"/>
      <c r="G60" s="34"/>
      <c r="H60" s="34"/>
      <c r="I60" s="32">
        <f>SUM(I28:I59)</f>
        <v>361600</v>
      </c>
      <c r="J60" s="31">
        <f>SUM(J28:J59)</f>
        <v>352126.08</v>
      </c>
      <c r="K60" s="33"/>
      <c r="L60" s="34"/>
      <c r="M60" s="34"/>
      <c r="N60" s="31">
        <f>SUM(N28:N59)</f>
        <v>361600</v>
      </c>
      <c r="O60" s="32">
        <f>SUM(O28:O59)</f>
        <v>352126.08</v>
      </c>
      <c r="P60" s="12"/>
      <c r="Q60" s="35"/>
      <c r="R60" s="12"/>
    </row>
    <row r="64" spans="1:19" ht="12.75" customHeight="1">
      <c r="A64" t="s">
        <v>51</v>
      </c>
      <c r="B64">
        <f>SUM(D60,I60,N60)/(4000*1000)</f>
        <v>0.2712</v>
      </c>
      <c r="C64">
        <f>ROUNDDOWN(SUM(E60,J60,O60)/(4000*1000),4)</f>
        <v>0.26400000000000001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Q27" sqref="Q27:S52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52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53</v>
      </c>
      <c r="N12" s="2" t="s">
        <v>54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55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194</v>
      </c>
      <c r="R27" s="53"/>
      <c r="S27" s="54" t="s">
        <v>195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8220</v>
      </c>
      <c r="E28" s="20">
        <f t="shared" ref="E28:E59" si="0">D28*(100-2.62)/100</f>
        <v>8004.6359999999995</v>
      </c>
      <c r="F28" s="21">
        <v>33</v>
      </c>
      <c r="G28" s="22">
        <v>8</v>
      </c>
      <c r="H28" s="22">
        <v>8.15</v>
      </c>
      <c r="I28" s="20">
        <v>8220</v>
      </c>
      <c r="J28" s="20">
        <f t="shared" ref="J28:J59" si="1">I28*(100-2.62)/100</f>
        <v>8004.6359999999995</v>
      </c>
      <c r="K28" s="21">
        <v>65</v>
      </c>
      <c r="L28" s="22">
        <v>16</v>
      </c>
      <c r="M28" s="22">
        <v>16.149999999999999</v>
      </c>
      <c r="N28" s="20">
        <v>8220</v>
      </c>
      <c r="O28" s="20">
        <f t="shared" ref="O28:O59" si="2">N28*(100-2.62)/100</f>
        <v>8004.6359999999995</v>
      </c>
      <c r="Q28" s="18">
        <v>0</v>
      </c>
      <c r="R28" s="19">
        <v>0.15</v>
      </c>
      <c r="S28" s="55">
        <f>AVERAGE(D28:D31)</f>
        <v>8220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8220</v>
      </c>
      <c r="E29" s="20">
        <f t="shared" si="0"/>
        <v>8004.6359999999995</v>
      </c>
      <c r="F29" s="21">
        <v>34</v>
      </c>
      <c r="G29" s="22">
        <v>8.15</v>
      </c>
      <c r="H29" s="22">
        <v>8.3000000000000007</v>
      </c>
      <c r="I29" s="20">
        <v>8220</v>
      </c>
      <c r="J29" s="20">
        <f t="shared" si="1"/>
        <v>8004.6359999999995</v>
      </c>
      <c r="K29" s="21">
        <v>66</v>
      </c>
      <c r="L29" s="22">
        <v>16.149999999999999</v>
      </c>
      <c r="M29" s="22">
        <v>16.3</v>
      </c>
      <c r="N29" s="20">
        <v>8220</v>
      </c>
      <c r="O29" s="20">
        <f t="shared" si="2"/>
        <v>8004.6359999999995</v>
      </c>
      <c r="Q29" s="22">
        <v>1</v>
      </c>
      <c r="R29" s="19">
        <v>1.1499999999999999</v>
      </c>
      <c r="S29" s="55">
        <f>AVERAGE(D32:D35)</f>
        <v>8220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8220</v>
      </c>
      <c r="E30" s="20">
        <f t="shared" si="0"/>
        <v>8004.6359999999995</v>
      </c>
      <c r="F30" s="21">
        <v>35</v>
      </c>
      <c r="G30" s="22">
        <v>8.3000000000000007</v>
      </c>
      <c r="H30" s="22">
        <v>8.4499999999999993</v>
      </c>
      <c r="I30" s="20">
        <v>8220</v>
      </c>
      <c r="J30" s="20">
        <f t="shared" si="1"/>
        <v>8004.6359999999995</v>
      </c>
      <c r="K30" s="21">
        <v>67</v>
      </c>
      <c r="L30" s="22">
        <v>16.3</v>
      </c>
      <c r="M30" s="22">
        <v>16.45</v>
      </c>
      <c r="N30" s="20">
        <v>8220</v>
      </c>
      <c r="O30" s="20">
        <f t="shared" si="2"/>
        <v>8004.6359999999995</v>
      </c>
      <c r="Q30" s="23">
        <v>2</v>
      </c>
      <c r="R30" s="19">
        <v>2.15</v>
      </c>
      <c r="S30" s="55">
        <f>AVERAGE(D36:D39)</f>
        <v>8220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8220</v>
      </c>
      <c r="E31" s="20">
        <f t="shared" si="0"/>
        <v>8004.6359999999995</v>
      </c>
      <c r="F31" s="21">
        <v>36</v>
      </c>
      <c r="G31" s="22">
        <v>8.4499999999999993</v>
      </c>
      <c r="H31" s="22">
        <v>9</v>
      </c>
      <c r="I31" s="20">
        <v>8220</v>
      </c>
      <c r="J31" s="20">
        <f t="shared" si="1"/>
        <v>8004.6359999999995</v>
      </c>
      <c r="K31" s="21">
        <v>68</v>
      </c>
      <c r="L31" s="22">
        <v>16.45</v>
      </c>
      <c r="M31" s="22">
        <v>17</v>
      </c>
      <c r="N31" s="20">
        <v>8220</v>
      </c>
      <c r="O31" s="20">
        <f t="shared" si="2"/>
        <v>8004.6359999999995</v>
      </c>
      <c r="Q31" s="23">
        <v>3</v>
      </c>
      <c r="R31" s="25">
        <v>3.15</v>
      </c>
      <c r="S31" s="55">
        <f>AVERAGE(D40:D43)</f>
        <v>8220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8220</v>
      </c>
      <c r="E32" s="20">
        <f t="shared" si="0"/>
        <v>8004.6359999999995</v>
      </c>
      <c r="F32" s="21">
        <v>37</v>
      </c>
      <c r="G32" s="22">
        <v>9</v>
      </c>
      <c r="H32" s="22">
        <v>9.15</v>
      </c>
      <c r="I32" s="20">
        <v>8220</v>
      </c>
      <c r="J32" s="20">
        <f t="shared" si="1"/>
        <v>8004.6359999999995</v>
      </c>
      <c r="K32" s="21">
        <v>69</v>
      </c>
      <c r="L32" s="22">
        <v>17</v>
      </c>
      <c r="M32" s="22">
        <v>17.149999999999999</v>
      </c>
      <c r="N32" s="20">
        <v>8220</v>
      </c>
      <c r="O32" s="20">
        <f t="shared" si="2"/>
        <v>8004.6359999999995</v>
      </c>
      <c r="Q32" s="23">
        <v>4</v>
      </c>
      <c r="R32" s="25">
        <v>4.1500000000000004</v>
      </c>
      <c r="S32" s="55">
        <f>AVERAGE(D44:D47)</f>
        <v>8220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8220</v>
      </c>
      <c r="E33" s="20">
        <f t="shared" si="0"/>
        <v>8004.6359999999995</v>
      </c>
      <c r="F33" s="21">
        <v>38</v>
      </c>
      <c r="G33" s="22">
        <v>9.15</v>
      </c>
      <c r="H33" s="22">
        <v>9.3000000000000007</v>
      </c>
      <c r="I33" s="20">
        <v>8220</v>
      </c>
      <c r="J33" s="20">
        <f t="shared" si="1"/>
        <v>8004.6359999999995</v>
      </c>
      <c r="K33" s="21">
        <v>70</v>
      </c>
      <c r="L33" s="22">
        <v>17.149999999999999</v>
      </c>
      <c r="M33" s="22">
        <v>17.3</v>
      </c>
      <c r="N33" s="20">
        <v>8220</v>
      </c>
      <c r="O33" s="20">
        <f t="shared" si="2"/>
        <v>8004.6359999999995</v>
      </c>
      <c r="Q33" s="22">
        <v>5</v>
      </c>
      <c r="R33" s="25">
        <v>5.15</v>
      </c>
      <c r="S33" s="55">
        <f>AVERAGE(D48:D51)</f>
        <v>8220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8220</v>
      </c>
      <c r="E34" s="20">
        <f t="shared" si="0"/>
        <v>8004.6359999999995</v>
      </c>
      <c r="F34" s="21">
        <v>39</v>
      </c>
      <c r="G34" s="22">
        <v>9.3000000000000007</v>
      </c>
      <c r="H34" s="22">
        <v>9.4499999999999993</v>
      </c>
      <c r="I34" s="20">
        <v>8220</v>
      </c>
      <c r="J34" s="20">
        <f t="shared" si="1"/>
        <v>8004.6359999999995</v>
      </c>
      <c r="K34" s="21">
        <v>71</v>
      </c>
      <c r="L34" s="22">
        <v>17.3</v>
      </c>
      <c r="M34" s="22">
        <v>17.45</v>
      </c>
      <c r="N34" s="20">
        <v>8220</v>
      </c>
      <c r="O34" s="20">
        <f t="shared" si="2"/>
        <v>8004.6359999999995</v>
      </c>
      <c r="Q34" s="22">
        <v>6</v>
      </c>
      <c r="R34" s="25">
        <v>6.15</v>
      </c>
      <c r="S34" s="55">
        <f>AVERAGE(D52:D55)</f>
        <v>8220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8220</v>
      </c>
      <c r="E35" s="20">
        <f t="shared" si="0"/>
        <v>8004.6359999999995</v>
      </c>
      <c r="F35" s="21">
        <v>40</v>
      </c>
      <c r="G35" s="22">
        <v>9.4499999999999993</v>
      </c>
      <c r="H35" s="22">
        <v>10</v>
      </c>
      <c r="I35" s="20">
        <v>8220</v>
      </c>
      <c r="J35" s="20">
        <f t="shared" si="1"/>
        <v>8004.6359999999995</v>
      </c>
      <c r="K35" s="21">
        <v>72</v>
      </c>
      <c r="L35" s="24">
        <v>17.45</v>
      </c>
      <c r="M35" s="22">
        <v>18</v>
      </c>
      <c r="N35" s="20">
        <v>8220</v>
      </c>
      <c r="O35" s="20">
        <f t="shared" si="2"/>
        <v>8004.6359999999995</v>
      </c>
      <c r="Q35" s="22">
        <v>7</v>
      </c>
      <c r="R35" s="25">
        <v>7.15</v>
      </c>
      <c r="S35" s="55">
        <f>AVERAGE(D56:D59)</f>
        <v>8220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8220</v>
      </c>
      <c r="E36" s="20">
        <f t="shared" si="0"/>
        <v>8004.6359999999995</v>
      </c>
      <c r="F36" s="21">
        <v>41</v>
      </c>
      <c r="G36" s="22">
        <v>10</v>
      </c>
      <c r="H36" s="24">
        <v>10.15</v>
      </c>
      <c r="I36" s="20">
        <v>8220</v>
      </c>
      <c r="J36" s="20">
        <f t="shared" si="1"/>
        <v>8004.6359999999995</v>
      </c>
      <c r="K36" s="21">
        <v>73</v>
      </c>
      <c r="L36" s="24">
        <v>18</v>
      </c>
      <c r="M36" s="22">
        <v>18.149999999999999</v>
      </c>
      <c r="N36" s="20">
        <v>8220</v>
      </c>
      <c r="O36" s="20">
        <f t="shared" si="2"/>
        <v>8004.6359999999995</v>
      </c>
      <c r="Q36" s="22">
        <v>8</v>
      </c>
      <c r="R36" s="22">
        <v>8.15</v>
      </c>
      <c r="S36" s="55">
        <f>AVERAGE(I28:I31)</f>
        <v>8220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8220</v>
      </c>
      <c r="E37" s="20">
        <f t="shared" si="0"/>
        <v>8004.6359999999995</v>
      </c>
      <c r="F37" s="21">
        <v>42</v>
      </c>
      <c r="G37" s="22">
        <v>10.15</v>
      </c>
      <c r="H37" s="24">
        <v>10.3</v>
      </c>
      <c r="I37" s="20">
        <v>8220</v>
      </c>
      <c r="J37" s="20">
        <f t="shared" si="1"/>
        <v>8004.6359999999995</v>
      </c>
      <c r="K37" s="21">
        <v>74</v>
      </c>
      <c r="L37" s="24">
        <v>18.149999999999999</v>
      </c>
      <c r="M37" s="22">
        <v>18.3</v>
      </c>
      <c r="N37" s="20">
        <v>8220</v>
      </c>
      <c r="O37" s="20">
        <f t="shared" si="2"/>
        <v>8004.6359999999995</v>
      </c>
      <c r="Q37" s="22">
        <v>9</v>
      </c>
      <c r="R37" s="22">
        <v>9.15</v>
      </c>
      <c r="S37" s="55">
        <f>AVERAGE(I32:I35)</f>
        <v>8220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8220</v>
      </c>
      <c r="E38" s="20">
        <f t="shared" si="0"/>
        <v>8004.6359999999995</v>
      </c>
      <c r="F38" s="21">
        <v>43</v>
      </c>
      <c r="G38" s="22">
        <v>10.3</v>
      </c>
      <c r="H38" s="24">
        <v>10.45</v>
      </c>
      <c r="I38" s="20">
        <v>8220</v>
      </c>
      <c r="J38" s="20">
        <f t="shared" si="1"/>
        <v>8004.6359999999995</v>
      </c>
      <c r="K38" s="21">
        <v>75</v>
      </c>
      <c r="L38" s="24">
        <v>18.3</v>
      </c>
      <c r="M38" s="22">
        <v>18.45</v>
      </c>
      <c r="N38" s="20">
        <v>8220</v>
      </c>
      <c r="O38" s="20">
        <f t="shared" si="2"/>
        <v>8004.6359999999995</v>
      </c>
      <c r="Q38" s="22">
        <v>10</v>
      </c>
      <c r="R38" s="24">
        <v>10.15</v>
      </c>
      <c r="S38" s="55">
        <f>AVERAGE(I36:I39)</f>
        <v>8220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8220</v>
      </c>
      <c r="E39" s="20">
        <f t="shared" si="0"/>
        <v>8004.6359999999995</v>
      </c>
      <c r="F39" s="21">
        <v>44</v>
      </c>
      <c r="G39" s="22">
        <v>10.45</v>
      </c>
      <c r="H39" s="24">
        <v>11</v>
      </c>
      <c r="I39" s="20">
        <v>8220</v>
      </c>
      <c r="J39" s="20">
        <f t="shared" si="1"/>
        <v>8004.6359999999995</v>
      </c>
      <c r="K39" s="21">
        <v>76</v>
      </c>
      <c r="L39" s="24">
        <v>18.45</v>
      </c>
      <c r="M39" s="22">
        <v>19</v>
      </c>
      <c r="N39" s="20">
        <v>8220</v>
      </c>
      <c r="O39" s="20">
        <f t="shared" si="2"/>
        <v>8004.6359999999995</v>
      </c>
      <c r="Q39" s="22">
        <v>11</v>
      </c>
      <c r="R39" s="24">
        <v>11.15</v>
      </c>
      <c r="S39" s="55">
        <f>AVERAGE(I40:I43)</f>
        <v>8220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8220</v>
      </c>
      <c r="E40" s="20">
        <f t="shared" si="0"/>
        <v>8004.6359999999995</v>
      </c>
      <c r="F40" s="21">
        <v>45</v>
      </c>
      <c r="G40" s="22">
        <v>11</v>
      </c>
      <c r="H40" s="24">
        <v>11.15</v>
      </c>
      <c r="I40" s="20">
        <v>8220</v>
      </c>
      <c r="J40" s="20">
        <f t="shared" si="1"/>
        <v>8004.6359999999995</v>
      </c>
      <c r="K40" s="21">
        <v>77</v>
      </c>
      <c r="L40" s="24">
        <v>19</v>
      </c>
      <c r="M40" s="22">
        <v>19.149999999999999</v>
      </c>
      <c r="N40" s="20">
        <v>8220</v>
      </c>
      <c r="O40" s="20">
        <f t="shared" si="2"/>
        <v>8004.6359999999995</v>
      </c>
      <c r="Q40" s="22">
        <v>12</v>
      </c>
      <c r="R40" s="24">
        <v>12.15</v>
      </c>
      <c r="S40" s="55">
        <f>AVERAGE(I44:I47)</f>
        <v>8220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8220</v>
      </c>
      <c r="E41" s="20">
        <f t="shared" si="0"/>
        <v>8004.6359999999995</v>
      </c>
      <c r="F41" s="21">
        <v>46</v>
      </c>
      <c r="G41" s="22">
        <v>11.15</v>
      </c>
      <c r="H41" s="24">
        <v>11.3</v>
      </c>
      <c r="I41" s="20">
        <v>8220</v>
      </c>
      <c r="J41" s="20">
        <f t="shared" si="1"/>
        <v>8004.6359999999995</v>
      </c>
      <c r="K41" s="21">
        <v>78</v>
      </c>
      <c r="L41" s="24">
        <v>19.149999999999999</v>
      </c>
      <c r="M41" s="22">
        <v>19.3</v>
      </c>
      <c r="N41" s="20">
        <v>8220</v>
      </c>
      <c r="O41" s="20">
        <f t="shared" si="2"/>
        <v>8004.6359999999995</v>
      </c>
      <c r="Q41" s="22">
        <v>13</v>
      </c>
      <c r="R41" s="24">
        <v>13.15</v>
      </c>
      <c r="S41" s="55">
        <f>AVERAGE(I48:I51)</f>
        <v>8220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8220</v>
      </c>
      <c r="E42" s="20">
        <f t="shared" si="0"/>
        <v>8004.6359999999995</v>
      </c>
      <c r="F42" s="21">
        <v>47</v>
      </c>
      <c r="G42" s="22">
        <v>11.3</v>
      </c>
      <c r="H42" s="24">
        <v>11.45</v>
      </c>
      <c r="I42" s="20">
        <v>8220</v>
      </c>
      <c r="J42" s="20">
        <f t="shared" si="1"/>
        <v>8004.6359999999995</v>
      </c>
      <c r="K42" s="21">
        <v>79</v>
      </c>
      <c r="L42" s="24">
        <v>19.3</v>
      </c>
      <c r="M42" s="22">
        <v>19.45</v>
      </c>
      <c r="N42" s="20">
        <v>8220</v>
      </c>
      <c r="O42" s="20">
        <f t="shared" si="2"/>
        <v>8004.6359999999995</v>
      </c>
      <c r="Q42" s="22">
        <v>14</v>
      </c>
      <c r="R42" s="24">
        <v>14.15</v>
      </c>
      <c r="S42" s="55">
        <f>AVERAGE(I52:I55)</f>
        <v>8220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8220</v>
      </c>
      <c r="E43" s="20">
        <f t="shared" si="0"/>
        <v>8004.6359999999995</v>
      </c>
      <c r="F43" s="21">
        <v>48</v>
      </c>
      <c r="G43" s="22">
        <v>11.45</v>
      </c>
      <c r="H43" s="24">
        <v>12</v>
      </c>
      <c r="I43" s="20">
        <v>8220</v>
      </c>
      <c r="J43" s="20">
        <f t="shared" si="1"/>
        <v>8004.6359999999995</v>
      </c>
      <c r="K43" s="21">
        <v>80</v>
      </c>
      <c r="L43" s="24">
        <v>19.45</v>
      </c>
      <c r="M43" s="22">
        <v>20</v>
      </c>
      <c r="N43" s="20">
        <v>8220</v>
      </c>
      <c r="O43" s="20">
        <f t="shared" si="2"/>
        <v>8004.6359999999995</v>
      </c>
      <c r="Q43" s="22">
        <v>15</v>
      </c>
      <c r="R43" s="22">
        <v>15.15</v>
      </c>
      <c r="S43" s="55">
        <f>AVERAGE(I56:I59)</f>
        <v>8220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8220</v>
      </c>
      <c r="E44" s="20">
        <f t="shared" si="0"/>
        <v>8004.6359999999995</v>
      </c>
      <c r="F44" s="21">
        <v>49</v>
      </c>
      <c r="G44" s="22">
        <v>12</v>
      </c>
      <c r="H44" s="24">
        <v>12.15</v>
      </c>
      <c r="I44" s="20">
        <v>8220</v>
      </c>
      <c r="J44" s="20">
        <f t="shared" si="1"/>
        <v>8004.6359999999995</v>
      </c>
      <c r="K44" s="21">
        <v>81</v>
      </c>
      <c r="L44" s="24">
        <v>20</v>
      </c>
      <c r="M44" s="22">
        <v>20.149999999999999</v>
      </c>
      <c r="N44" s="20">
        <v>8220</v>
      </c>
      <c r="O44" s="20">
        <f t="shared" si="2"/>
        <v>8004.6359999999995</v>
      </c>
      <c r="Q44" s="22">
        <v>16</v>
      </c>
      <c r="R44" s="22">
        <v>16.149999999999999</v>
      </c>
      <c r="S44" s="55">
        <f>AVERAGE(N28:N31)</f>
        <v>8220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8220</v>
      </c>
      <c r="E45" s="20">
        <f t="shared" si="0"/>
        <v>8004.6359999999995</v>
      </c>
      <c r="F45" s="21">
        <v>50</v>
      </c>
      <c r="G45" s="22">
        <v>12.15</v>
      </c>
      <c r="H45" s="24">
        <v>12.3</v>
      </c>
      <c r="I45" s="20">
        <v>8220</v>
      </c>
      <c r="J45" s="20">
        <f t="shared" si="1"/>
        <v>8004.6359999999995</v>
      </c>
      <c r="K45" s="21">
        <v>82</v>
      </c>
      <c r="L45" s="24">
        <v>20.149999999999999</v>
      </c>
      <c r="M45" s="22">
        <v>20.3</v>
      </c>
      <c r="N45" s="20">
        <v>8220</v>
      </c>
      <c r="O45" s="20">
        <f t="shared" si="2"/>
        <v>8004.6359999999995</v>
      </c>
      <c r="Q45" s="22">
        <v>17</v>
      </c>
      <c r="R45" s="22">
        <v>17.149999999999999</v>
      </c>
      <c r="S45" s="55">
        <f>AVERAGE(N32:N35)</f>
        <v>8220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8220</v>
      </c>
      <c r="E46" s="20">
        <f t="shared" si="0"/>
        <v>8004.6359999999995</v>
      </c>
      <c r="F46" s="21">
        <v>51</v>
      </c>
      <c r="G46" s="22">
        <v>12.3</v>
      </c>
      <c r="H46" s="24">
        <v>12.45</v>
      </c>
      <c r="I46" s="20">
        <v>8220</v>
      </c>
      <c r="J46" s="20">
        <f t="shared" si="1"/>
        <v>8004.6359999999995</v>
      </c>
      <c r="K46" s="21">
        <v>83</v>
      </c>
      <c r="L46" s="24">
        <v>20.3</v>
      </c>
      <c r="M46" s="22">
        <v>20.45</v>
      </c>
      <c r="N46" s="20">
        <v>8220</v>
      </c>
      <c r="O46" s="20">
        <f t="shared" si="2"/>
        <v>8004.6359999999995</v>
      </c>
      <c r="Q46" s="24">
        <v>18</v>
      </c>
      <c r="R46" s="22">
        <v>18.149999999999999</v>
      </c>
      <c r="S46" s="55">
        <f>AVERAGE(N36:N39)</f>
        <v>8220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8220</v>
      </c>
      <c r="E47" s="20">
        <f t="shared" si="0"/>
        <v>8004.6359999999995</v>
      </c>
      <c r="F47" s="21">
        <v>52</v>
      </c>
      <c r="G47" s="22">
        <v>12.45</v>
      </c>
      <c r="H47" s="24">
        <v>13</v>
      </c>
      <c r="I47" s="20">
        <v>8220</v>
      </c>
      <c r="J47" s="20">
        <f t="shared" si="1"/>
        <v>8004.6359999999995</v>
      </c>
      <c r="K47" s="21">
        <v>84</v>
      </c>
      <c r="L47" s="24">
        <v>20.45</v>
      </c>
      <c r="M47" s="22">
        <v>21</v>
      </c>
      <c r="N47" s="20">
        <v>8220</v>
      </c>
      <c r="O47" s="20">
        <f t="shared" si="2"/>
        <v>8004.6359999999995</v>
      </c>
      <c r="Q47" s="24">
        <v>19</v>
      </c>
      <c r="R47" s="22">
        <v>19.149999999999999</v>
      </c>
      <c r="S47" s="55">
        <f>AVERAGE(N40:N43)</f>
        <v>8220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8220</v>
      </c>
      <c r="E48" s="20">
        <f t="shared" si="0"/>
        <v>8004.6359999999995</v>
      </c>
      <c r="F48" s="21">
        <v>53</v>
      </c>
      <c r="G48" s="22">
        <v>13</v>
      </c>
      <c r="H48" s="24">
        <v>13.15</v>
      </c>
      <c r="I48" s="20">
        <v>8220</v>
      </c>
      <c r="J48" s="20">
        <f t="shared" si="1"/>
        <v>8004.6359999999995</v>
      </c>
      <c r="K48" s="21">
        <v>85</v>
      </c>
      <c r="L48" s="24">
        <v>21</v>
      </c>
      <c r="M48" s="22">
        <v>21.15</v>
      </c>
      <c r="N48" s="20">
        <v>8220</v>
      </c>
      <c r="O48" s="20">
        <f t="shared" si="2"/>
        <v>8004.6359999999995</v>
      </c>
      <c r="Q48" s="24">
        <v>20</v>
      </c>
      <c r="R48" s="22">
        <v>20.149999999999999</v>
      </c>
      <c r="S48" s="55">
        <f>AVERAGE(N44:N47)</f>
        <v>8220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8220</v>
      </c>
      <c r="E49" s="20">
        <f t="shared" si="0"/>
        <v>8004.6359999999995</v>
      </c>
      <c r="F49" s="21">
        <v>54</v>
      </c>
      <c r="G49" s="22">
        <v>13.15</v>
      </c>
      <c r="H49" s="24">
        <v>13.3</v>
      </c>
      <c r="I49" s="20">
        <v>8220</v>
      </c>
      <c r="J49" s="20">
        <f t="shared" si="1"/>
        <v>8004.6359999999995</v>
      </c>
      <c r="K49" s="21">
        <v>86</v>
      </c>
      <c r="L49" s="24">
        <v>21.15</v>
      </c>
      <c r="M49" s="22">
        <v>21.3</v>
      </c>
      <c r="N49" s="20">
        <v>8220</v>
      </c>
      <c r="O49" s="20">
        <f t="shared" si="2"/>
        <v>8004.6359999999995</v>
      </c>
      <c r="Q49" s="24">
        <v>21</v>
      </c>
      <c r="R49" s="22">
        <v>21.15</v>
      </c>
      <c r="S49" s="55">
        <f>AVERAGE(N48:N51)</f>
        <v>8220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8220</v>
      </c>
      <c r="E50" s="20">
        <f t="shared" si="0"/>
        <v>8004.6359999999995</v>
      </c>
      <c r="F50" s="21">
        <v>55</v>
      </c>
      <c r="G50" s="22">
        <v>13.3</v>
      </c>
      <c r="H50" s="24">
        <v>13.45</v>
      </c>
      <c r="I50" s="20">
        <v>8220</v>
      </c>
      <c r="J50" s="20">
        <f t="shared" si="1"/>
        <v>8004.6359999999995</v>
      </c>
      <c r="K50" s="21">
        <v>87</v>
      </c>
      <c r="L50" s="24">
        <v>21.3</v>
      </c>
      <c r="M50" s="22">
        <v>21.45</v>
      </c>
      <c r="N50" s="20">
        <v>8220</v>
      </c>
      <c r="O50" s="20">
        <f t="shared" si="2"/>
        <v>8004.6359999999995</v>
      </c>
      <c r="Q50" s="24">
        <v>22</v>
      </c>
      <c r="R50" s="22">
        <v>22.15</v>
      </c>
      <c r="S50" s="55">
        <f>AVERAGE(N52:N55)</f>
        <v>8220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8220</v>
      </c>
      <c r="E51" s="20">
        <f t="shared" si="0"/>
        <v>8004.6359999999995</v>
      </c>
      <c r="F51" s="21">
        <v>56</v>
      </c>
      <c r="G51" s="22">
        <v>13.45</v>
      </c>
      <c r="H51" s="24">
        <v>14</v>
      </c>
      <c r="I51" s="20">
        <v>8220</v>
      </c>
      <c r="J51" s="20">
        <f t="shared" si="1"/>
        <v>8004.6359999999995</v>
      </c>
      <c r="K51" s="21">
        <v>88</v>
      </c>
      <c r="L51" s="24">
        <v>21.45</v>
      </c>
      <c r="M51" s="22">
        <v>22</v>
      </c>
      <c r="N51" s="20">
        <v>8220</v>
      </c>
      <c r="O51" s="20">
        <f t="shared" si="2"/>
        <v>8004.6359999999995</v>
      </c>
      <c r="Q51" s="24">
        <v>23</v>
      </c>
      <c r="R51" s="22">
        <v>23.15</v>
      </c>
      <c r="S51" s="55">
        <f>AVERAGE(N56:N59)</f>
        <v>8220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8220</v>
      </c>
      <c r="E52" s="20">
        <f t="shared" si="0"/>
        <v>8004.6359999999995</v>
      </c>
      <c r="F52" s="21">
        <v>57</v>
      </c>
      <c r="G52" s="22">
        <v>14</v>
      </c>
      <c r="H52" s="24">
        <v>14.15</v>
      </c>
      <c r="I52" s="20">
        <v>8220</v>
      </c>
      <c r="J52" s="20">
        <f t="shared" si="1"/>
        <v>8004.6359999999995</v>
      </c>
      <c r="K52" s="21">
        <v>89</v>
      </c>
      <c r="L52" s="24">
        <v>22</v>
      </c>
      <c r="M52" s="22">
        <v>22.15</v>
      </c>
      <c r="N52" s="20">
        <v>8220</v>
      </c>
      <c r="O52" s="20">
        <f t="shared" si="2"/>
        <v>8004.6359999999995</v>
      </c>
      <c r="Q52" s="54" t="s">
        <v>196</v>
      </c>
      <c r="S52" s="55">
        <f>AVERAGE(S28:S51)</f>
        <v>8220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8220</v>
      </c>
      <c r="E53" s="20">
        <f t="shared" si="0"/>
        <v>8004.6359999999995</v>
      </c>
      <c r="F53" s="21">
        <v>58</v>
      </c>
      <c r="G53" s="22">
        <v>14.15</v>
      </c>
      <c r="H53" s="24">
        <v>14.3</v>
      </c>
      <c r="I53" s="20">
        <v>8220</v>
      </c>
      <c r="J53" s="20">
        <f t="shared" si="1"/>
        <v>8004.6359999999995</v>
      </c>
      <c r="K53" s="21">
        <v>90</v>
      </c>
      <c r="L53" s="24">
        <v>22.15</v>
      </c>
      <c r="M53" s="22">
        <v>22.3</v>
      </c>
      <c r="N53" s="20">
        <v>8220</v>
      </c>
      <c r="O53" s="20">
        <f t="shared" si="2"/>
        <v>8004.6359999999995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8220</v>
      </c>
      <c r="E54" s="20">
        <f t="shared" si="0"/>
        <v>8004.6359999999995</v>
      </c>
      <c r="F54" s="21">
        <v>59</v>
      </c>
      <c r="G54" s="22">
        <v>14.3</v>
      </c>
      <c r="H54" s="24">
        <v>14.45</v>
      </c>
      <c r="I54" s="20">
        <v>8220</v>
      </c>
      <c r="J54" s="20">
        <f t="shared" si="1"/>
        <v>8004.6359999999995</v>
      </c>
      <c r="K54" s="21">
        <v>91</v>
      </c>
      <c r="L54" s="24">
        <v>22.3</v>
      </c>
      <c r="M54" s="22">
        <v>22.45</v>
      </c>
      <c r="N54" s="20">
        <v>8220</v>
      </c>
      <c r="O54" s="20">
        <f t="shared" si="2"/>
        <v>8004.6359999999995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8220</v>
      </c>
      <c r="E55" s="20">
        <f t="shared" si="0"/>
        <v>8004.6359999999995</v>
      </c>
      <c r="F55" s="21">
        <v>60</v>
      </c>
      <c r="G55" s="22">
        <v>14.45</v>
      </c>
      <c r="H55" s="22">
        <v>15</v>
      </c>
      <c r="I55" s="20">
        <v>8220</v>
      </c>
      <c r="J55" s="20">
        <f t="shared" si="1"/>
        <v>8004.6359999999995</v>
      </c>
      <c r="K55" s="21">
        <v>92</v>
      </c>
      <c r="L55" s="24">
        <v>22.45</v>
      </c>
      <c r="M55" s="22">
        <v>23</v>
      </c>
      <c r="N55" s="20">
        <v>8220</v>
      </c>
      <c r="O55" s="20">
        <f t="shared" si="2"/>
        <v>8004.6359999999995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8220</v>
      </c>
      <c r="E56" s="20">
        <f t="shared" si="0"/>
        <v>8004.6359999999995</v>
      </c>
      <c r="F56" s="21">
        <v>61</v>
      </c>
      <c r="G56" s="22">
        <v>15</v>
      </c>
      <c r="H56" s="22">
        <v>15.15</v>
      </c>
      <c r="I56" s="20">
        <v>8220</v>
      </c>
      <c r="J56" s="20">
        <f t="shared" si="1"/>
        <v>8004.6359999999995</v>
      </c>
      <c r="K56" s="21">
        <v>93</v>
      </c>
      <c r="L56" s="24">
        <v>23</v>
      </c>
      <c r="M56" s="22">
        <v>23.15</v>
      </c>
      <c r="N56" s="20">
        <v>8220</v>
      </c>
      <c r="O56" s="20">
        <f t="shared" si="2"/>
        <v>8004.6359999999995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8220</v>
      </c>
      <c r="E57" s="20">
        <f t="shared" si="0"/>
        <v>8004.6359999999995</v>
      </c>
      <c r="F57" s="21">
        <v>62</v>
      </c>
      <c r="G57" s="22">
        <v>15.15</v>
      </c>
      <c r="H57" s="22">
        <v>15.3</v>
      </c>
      <c r="I57" s="20">
        <v>8220</v>
      </c>
      <c r="J57" s="20">
        <f t="shared" si="1"/>
        <v>8004.6359999999995</v>
      </c>
      <c r="K57" s="21">
        <v>94</v>
      </c>
      <c r="L57" s="22">
        <v>23.15</v>
      </c>
      <c r="M57" s="22">
        <v>23.3</v>
      </c>
      <c r="N57" s="20">
        <v>8220</v>
      </c>
      <c r="O57" s="20">
        <f t="shared" si="2"/>
        <v>8004.6359999999995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8220</v>
      </c>
      <c r="E58" s="20">
        <f t="shared" si="0"/>
        <v>8004.6359999999995</v>
      </c>
      <c r="F58" s="21">
        <v>63</v>
      </c>
      <c r="G58" s="22">
        <v>15.3</v>
      </c>
      <c r="H58" s="22">
        <v>15.45</v>
      </c>
      <c r="I58" s="20">
        <v>8220</v>
      </c>
      <c r="J58" s="20">
        <f t="shared" si="1"/>
        <v>8004.6359999999995</v>
      </c>
      <c r="K58" s="21">
        <v>95</v>
      </c>
      <c r="L58" s="22">
        <v>23.3</v>
      </c>
      <c r="M58" s="22">
        <v>23.45</v>
      </c>
      <c r="N58" s="20">
        <v>8220</v>
      </c>
      <c r="O58" s="20">
        <f t="shared" si="2"/>
        <v>8004.6359999999995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8220</v>
      </c>
      <c r="E59" s="20">
        <f t="shared" si="0"/>
        <v>8004.6359999999995</v>
      </c>
      <c r="F59" s="21">
        <v>64</v>
      </c>
      <c r="G59" s="22">
        <v>15.45</v>
      </c>
      <c r="H59" s="22">
        <v>16</v>
      </c>
      <c r="I59" s="20">
        <v>8220</v>
      </c>
      <c r="J59" s="20">
        <f t="shared" si="1"/>
        <v>8004.6359999999995</v>
      </c>
      <c r="K59" s="26">
        <v>96</v>
      </c>
      <c r="L59" s="22">
        <v>23.45</v>
      </c>
      <c r="M59" s="27">
        <v>24</v>
      </c>
      <c r="N59" s="20">
        <v>8220</v>
      </c>
      <c r="O59" s="20">
        <f t="shared" si="2"/>
        <v>8004.6359999999995</v>
      </c>
    </row>
    <row r="60" spans="1:19" ht="12.75" customHeight="1">
      <c r="A60" s="28"/>
      <c r="B60" s="29"/>
      <c r="C60" s="30"/>
      <c r="D60" s="31">
        <f>SUM(D28:D59)</f>
        <v>263040</v>
      </c>
      <c r="E60" s="32">
        <f>SUM(E28:E59)</f>
        <v>256148.35199999998</v>
      </c>
      <c r="F60" s="33"/>
      <c r="G60" s="34"/>
      <c r="H60" s="34"/>
      <c r="I60" s="32">
        <f>SUM(I28:I59)</f>
        <v>263040</v>
      </c>
      <c r="J60" s="31">
        <f>SUM(J28:J59)</f>
        <v>256148.35199999998</v>
      </c>
      <c r="K60" s="33"/>
      <c r="L60" s="34"/>
      <c r="M60" s="34"/>
      <c r="N60" s="31">
        <f>SUM(N28:N59)</f>
        <v>263040</v>
      </c>
      <c r="O60" s="32">
        <f>SUM(O28:O59)</f>
        <v>256148.35199999998</v>
      </c>
      <c r="P60" s="12"/>
      <c r="Q60" s="35"/>
      <c r="R60" s="12"/>
    </row>
    <row r="64" spans="1:19" ht="12.75" customHeight="1">
      <c r="A64" t="s">
        <v>56</v>
      </c>
      <c r="B64">
        <f>SUM(D60,I60,N60)/(4000*1000)</f>
        <v>0.19728000000000001</v>
      </c>
      <c r="C64">
        <f>ROUNDDOWN(SUM(E60,J60,O60)/(4000*1000),4)</f>
        <v>0.19209999999999999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Q27" sqref="Q27:S52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57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58</v>
      </c>
      <c r="N12" s="2" t="s">
        <v>59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>
        <v>10270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194</v>
      </c>
      <c r="R27" s="53"/>
      <c r="S27" s="54" t="s">
        <v>195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10270</v>
      </c>
      <c r="E28" s="20">
        <f t="shared" ref="E28:E59" si="0">D28*(100-2.62)/100</f>
        <v>10000.925999999999</v>
      </c>
      <c r="F28" s="21">
        <v>33</v>
      </c>
      <c r="G28" s="22">
        <v>8</v>
      </c>
      <c r="H28" s="22">
        <v>8.15</v>
      </c>
      <c r="I28" s="20">
        <v>10270</v>
      </c>
      <c r="J28" s="20">
        <f t="shared" ref="J28:J59" si="1">I28*(100-2.62)/100</f>
        <v>10000.925999999999</v>
      </c>
      <c r="K28" s="21">
        <v>65</v>
      </c>
      <c r="L28" s="22">
        <v>16</v>
      </c>
      <c r="M28" s="22">
        <v>16.149999999999999</v>
      </c>
      <c r="N28" s="20">
        <v>10270</v>
      </c>
      <c r="O28" s="20">
        <f t="shared" ref="O28:O59" si="2">N28*(100-2.62)/100</f>
        <v>10000.925999999999</v>
      </c>
      <c r="Q28" s="18">
        <v>0</v>
      </c>
      <c r="R28" s="19">
        <v>0.15</v>
      </c>
      <c r="S28" s="55">
        <f>AVERAGE(D28:D31)</f>
        <v>10270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10270</v>
      </c>
      <c r="E29" s="20">
        <f t="shared" si="0"/>
        <v>10000.925999999999</v>
      </c>
      <c r="F29" s="21">
        <v>34</v>
      </c>
      <c r="G29" s="22">
        <v>8.15</v>
      </c>
      <c r="H29" s="22">
        <v>8.3000000000000007</v>
      </c>
      <c r="I29" s="20">
        <v>10270</v>
      </c>
      <c r="J29" s="20">
        <f t="shared" si="1"/>
        <v>10000.925999999999</v>
      </c>
      <c r="K29" s="21">
        <v>66</v>
      </c>
      <c r="L29" s="22">
        <v>16.149999999999999</v>
      </c>
      <c r="M29" s="22">
        <v>16.3</v>
      </c>
      <c r="N29" s="20">
        <v>10270</v>
      </c>
      <c r="O29" s="20">
        <f t="shared" si="2"/>
        <v>10000.925999999999</v>
      </c>
      <c r="Q29" s="22">
        <v>1</v>
      </c>
      <c r="R29" s="19">
        <v>1.1499999999999999</v>
      </c>
      <c r="S29" s="55">
        <f>AVERAGE(D32:D35)</f>
        <v>10270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10270</v>
      </c>
      <c r="E30" s="20">
        <f t="shared" si="0"/>
        <v>10000.925999999999</v>
      </c>
      <c r="F30" s="21">
        <v>35</v>
      </c>
      <c r="G30" s="22">
        <v>8.3000000000000007</v>
      </c>
      <c r="H30" s="22">
        <v>8.4499999999999993</v>
      </c>
      <c r="I30" s="20">
        <v>10270</v>
      </c>
      <c r="J30" s="20">
        <f t="shared" si="1"/>
        <v>10000.925999999999</v>
      </c>
      <c r="K30" s="21">
        <v>67</v>
      </c>
      <c r="L30" s="22">
        <v>16.3</v>
      </c>
      <c r="M30" s="22">
        <v>16.45</v>
      </c>
      <c r="N30" s="20">
        <v>10270</v>
      </c>
      <c r="O30" s="20">
        <f t="shared" si="2"/>
        <v>10000.925999999999</v>
      </c>
      <c r="Q30" s="23">
        <v>2</v>
      </c>
      <c r="R30" s="19">
        <v>2.15</v>
      </c>
      <c r="S30" s="55">
        <f>AVERAGE(D36:D39)</f>
        <v>10270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10270</v>
      </c>
      <c r="E31" s="20">
        <f t="shared" si="0"/>
        <v>10000.925999999999</v>
      </c>
      <c r="F31" s="21">
        <v>36</v>
      </c>
      <c r="G31" s="22">
        <v>8.4499999999999993</v>
      </c>
      <c r="H31" s="22">
        <v>9</v>
      </c>
      <c r="I31" s="20">
        <v>10270</v>
      </c>
      <c r="J31" s="20">
        <f t="shared" si="1"/>
        <v>10000.925999999999</v>
      </c>
      <c r="K31" s="21">
        <v>68</v>
      </c>
      <c r="L31" s="22">
        <v>16.45</v>
      </c>
      <c r="M31" s="22">
        <v>17</v>
      </c>
      <c r="N31" s="20">
        <v>10270</v>
      </c>
      <c r="O31" s="20">
        <f t="shared" si="2"/>
        <v>10000.925999999999</v>
      </c>
      <c r="Q31" s="23">
        <v>3</v>
      </c>
      <c r="R31" s="25">
        <v>3.15</v>
      </c>
      <c r="S31" s="55">
        <f>AVERAGE(D40:D43)</f>
        <v>10270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10270</v>
      </c>
      <c r="E32" s="20">
        <f t="shared" si="0"/>
        <v>10000.925999999999</v>
      </c>
      <c r="F32" s="21">
        <v>37</v>
      </c>
      <c r="G32" s="22">
        <v>9</v>
      </c>
      <c r="H32" s="22">
        <v>9.15</v>
      </c>
      <c r="I32" s="20">
        <v>10270</v>
      </c>
      <c r="J32" s="20">
        <f t="shared" si="1"/>
        <v>10000.925999999999</v>
      </c>
      <c r="K32" s="21">
        <v>69</v>
      </c>
      <c r="L32" s="22">
        <v>17</v>
      </c>
      <c r="M32" s="22">
        <v>17.149999999999999</v>
      </c>
      <c r="N32" s="20">
        <v>10270</v>
      </c>
      <c r="O32" s="20">
        <f t="shared" si="2"/>
        <v>10000.925999999999</v>
      </c>
      <c r="Q32" s="23">
        <v>4</v>
      </c>
      <c r="R32" s="25">
        <v>4.1500000000000004</v>
      </c>
      <c r="S32" s="55">
        <f>AVERAGE(D44:D47)</f>
        <v>10270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10270</v>
      </c>
      <c r="E33" s="20">
        <f t="shared" si="0"/>
        <v>10000.925999999999</v>
      </c>
      <c r="F33" s="21">
        <v>38</v>
      </c>
      <c r="G33" s="22">
        <v>9.15</v>
      </c>
      <c r="H33" s="22">
        <v>9.3000000000000007</v>
      </c>
      <c r="I33" s="20">
        <v>10270</v>
      </c>
      <c r="J33" s="20">
        <f t="shared" si="1"/>
        <v>10000.925999999999</v>
      </c>
      <c r="K33" s="21">
        <v>70</v>
      </c>
      <c r="L33" s="22">
        <v>17.149999999999999</v>
      </c>
      <c r="M33" s="22">
        <v>17.3</v>
      </c>
      <c r="N33" s="20">
        <v>10270</v>
      </c>
      <c r="O33" s="20">
        <f t="shared" si="2"/>
        <v>10000.925999999999</v>
      </c>
      <c r="Q33" s="22">
        <v>5</v>
      </c>
      <c r="R33" s="25">
        <v>5.15</v>
      </c>
      <c r="S33" s="55">
        <f>AVERAGE(D48:D51)</f>
        <v>10270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10270</v>
      </c>
      <c r="E34" s="20">
        <f t="shared" si="0"/>
        <v>10000.925999999999</v>
      </c>
      <c r="F34" s="21">
        <v>39</v>
      </c>
      <c r="G34" s="22">
        <v>9.3000000000000007</v>
      </c>
      <c r="H34" s="22">
        <v>9.4499999999999993</v>
      </c>
      <c r="I34" s="20">
        <v>10270</v>
      </c>
      <c r="J34" s="20">
        <f t="shared" si="1"/>
        <v>10000.925999999999</v>
      </c>
      <c r="K34" s="21">
        <v>71</v>
      </c>
      <c r="L34" s="22">
        <v>17.3</v>
      </c>
      <c r="M34" s="22">
        <v>17.45</v>
      </c>
      <c r="N34" s="20">
        <v>10270</v>
      </c>
      <c r="O34" s="20">
        <f t="shared" si="2"/>
        <v>10000.925999999999</v>
      </c>
      <c r="Q34" s="22">
        <v>6</v>
      </c>
      <c r="R34" s="25">
        <v>6.15</v>
      </c>
      <c r="S34" s="55">
        <f>AVERAGE(D52:D55)</f>
        <v>10270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10270</v>
      </c>
      <c r="E35" s="20">
        <f t="shared" si="0"/>
        <v>10000.925999999999</v>
      </c>
      <c r="F35" s="21">
        <v>40</v>
      </c>
      <c r="G35" s="22">
        <v>9.4499999999999993</v>
      </c>
      <c r="H35" s="22">
        <v>10</v>
      </c>
      <c r="I35" s="20">
        <v>10270</v>
      </c>
      <c r="J35" s="20">
        <f t="shared" si="1"/>
        <v>10000.925999999999</v>
      </c>
      <c r="K35" s="21">
        <v>72</v>
      </c>
      <c r="L35" s="24">
        <v>17.45</v>
      </c>
      <c r="M35" s="22">
        <v>18</v>
      </c>
      <c r="N35" s="20">
        <v>10270</v>
      </c>
      <c r="O35" s="20">
        <f t="shared" si="2"/>
        <v>10000.925999999999</v>
      </c>
      <c r="Q35" s="22">
        <v>7</v>
      </c>
      <c r="R35" s="25">
        <v>7.15</v>
      </c>
      <c r="S35" s="55">
        <f>AVERAGE(D56:D59)</f>
        <v>10270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10270</v>
      </c>
      <c r="E36" s="20">
        <f t="shared" si="0"/>
        <v>10000.925999999999</v>
      </c>
      <c r="F36" s="21">
        <v>41</v>
      </c>
      <c r="G36" s="22">
        <v>10</v>
      </c>
      <c r="H36" s="24">
        <v>10.15</v>
      </c>
      <c r="I36" s="20">
        <v>10270</v>
      </c>
      <c r="J36" s="20">
        <f t="shared" si="1"/>
        <v>10000.925999999999</v>
      </c>
      <c r="K36" s="21">
        <v>73</v>
      </c>
      <c r="L36" s="24">
        <v>18</v>
      </c>
      <c r="M36" s="22">
        <v>18.149999999999999</v>
      </c>
      <c r="N36" s="20">
        <v>10270</v>
      </c>
      <c r="O36" s="20">
        <f t="shared" si="2"/>
        <v>10000.925999999999</v>
      </c>
      <c r="Q36" s="22">
        <v>8</v>
      </c>
      <c r="R36" s="22">
        <v>8.15</v>
      </c>
      <c r="S36" s="55">
        <f>AVERAGE(I28:I31)</f>
        <v>10270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10270</v>
      </c>
      <c r="E37" s="20">
        <f t="shared" si="0"/>
        <v>10000.925999999999</v>
      </c>
      <c r="F37" s="21">
        <v>42</v>
      </c>
      <c r="G37" s="22">
        <v>10.15</v>
      </c>
      <c r="H37" s="24">
        <v>10.3</v>
      </c>
      <c r="I37" s="20">
        <v>10270</v>
      </c>
      <c r="J37" s="20">
        <f t="shared" si="1"/>
        <v>10000.925999999999</v>
      </c>
      <c r="K37" s="21">
        <v>74</v>
      </c>
      <c r="L37" s="24">
        <v>18.149999999999999</v>
      </c>
      <c r="M37" s="22">
        <v>18.3</v>
      </c>
      <c r="N37" s="20">
        <v>10270</v>
      </c>
      <c r="O37" s="20">
        <f t="shared" si="2"/>
        <v>10000.925999999999</v>
      </c>
      <c r="Q37" s="22">
        <v>9</v>
      </c>
      <c r="R37" s="22">
        <v>9.15</v>
      </c>
      <c r="S37" s="55">
        <f>AVERAGE(I32:I35)</f>
        <v>10270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10270</v>
      </c>
      <c r="E38" s="20">
        <f t="shared" si="0"/>
        <v>10000.925999999999</v>
      </c>
      <c r="F38" s="21">
        <v>43</v>
      </c>
      <c r="G38" s="22">
        <v>10.3</v>
      </c>
      <c r="H38" s="24">
        <v>10.45</v>
      </c>
      <c r="I38" s="20">
        <v>10270</v>
      </c>
      <c r="J38" s="20">
        <f t="shared" si="1"/>
        <v>10000.925999999999</v>
      </c>
      <c r="K38" s="21">
        <v>75</v>
      </c>
      <c r="L38" s="24">
        <v>18.3</v>
      </c>
      <c r="M38" s="22">
        <v>18.45</v>
      </c>
      <c r="N38" s="20">
        <v>10270</v>
      </c>
      <c r="O38" s="20">
        <f t="shared" si="2"/>
        <v>10000.925999999999</v>
      </c>
      <c r="Q38" s="22">
        <v>10</v>
      </c>
      <c r="R38" s="24">
        <v>10.15</v>
      </c>
      <c r="S38" s="55">
        <f>AVERAGE(I36:I39)</f>
        <v>10270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10270</v>
      </c>
      <c r="E39" s="20">
        <f t="shared" si="0"/>
        <v>10000.925999999999</v>
      </c>
      <c r="F39" s="21">
        <v>44</v>
      </c>
      <c r="G39" s="22">
        <v>10.45</v>
      </c>
      <c r="H39" s="24">
        <v>11</v>
      </c>
      <c r="I39" s="20">
        <v>10270</v>
      </c>
      <c r="J39" s="20">
        <f t="shared" si="1"/>
        <v>10000.925999999999</v>
      </c>
      <c r="K39" s="21">
        <v>76</v>
      </c>
      <c r="L39" s="24">
        <v>18.45</v>
      </c>
      <c r="M39" s="22">
        <v>19</v>
      </c>
      <c r="N39" s="20">
        <v>10270</v>
      </c>
      <c r="O39" s="20">
        <f t="shared" si="2"/>
        <v>10000.925999999999</v>
      </c>
      <c r="Q39" s="22">
        <v>11</v>
      </c>
      <c r="R39" s="24">
        <v>11.15</v>
      </c>
      <c r="S39" s="55">
        <f>AVERAGE(I40:I43)</f>
        <v>10270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10270</v>
      </c>
      <c r="E40" s="20">
        <f t="shared" si="0"/>
        <v>10000.925999999999</v>
      </c>
      <c r="F40" s="21">
        <v>45</v>
      </c>
      <c r="G40" s="22">
        <v>11</v>
      </c>
      <c r="H40" s="24">
        <v>11.15</v>
      </c>
      <c r="I40" s="20">
        <v>10270</v>
      </c>
      <c r="J40" s="20">
        <f t="shared" si="1"/>
        <v>10000.925999999999</v>
      </c>
      <c r="K40" s="21">
        <v>77</v>
      </c>
      <c r="L40" s="24">
        <v>19</v>
      </c>
      <c r="M40" s="22">
        <v>19.149999999999999</v>
      </c>
      <c r="N40" s="20">
        <v>10270</v>
      </c>
      <c r="O40" s="20">
        <f t="shared" si="2"/>
        <v>10000.925999999999</v>
      </c>
      <c r="Q40" s="22">
        <v>12</v>
      </c>
      <c r="R40" s="24">
        <v>12.15</v>
      </c>
      <c r="S40" s="55">
        <f>AVERAGE(I44:I47)</f>
        <v>10270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10270</v>
      </c>
      <c r="E41" s="20">
        <f t="shared" si="0"/>
        <v>10000.925999999999</v>
      </c>
      <c r="F41" s="21">
        <v>46</v>
      </c>
      <c r="G41" s="22">
        <v>11.15</v>
      </c>
      <c r="H41" s="24">
        <v>11.3</v>
      </c>
      <c r="I41" s="20">
        <v>10270</v>
      </c>
      <c r="J41" s="20">
        <f t="shared" si="1"/>
        <v>10000.925999999999</v>
      </c>
      <c r="K41" s="21">
        <v>78</v>
      </c>
      <c r="L41" s="24">
        <v>19.149999999999999</v>
      </c>
      <c r="M41" s="22">
        <v>19.3</v>
      </c>
      <c r="N41" s="20">
        <v>10270</v>
      </c>
      <c r="O41" s="20">
        <f t="shared" si="2"/>
        <v>10000.925999999999</v>
      </c>
      <c r="Q41" s="22">
        <v>13</v>
      </c>
      <c r="R41" s="24">
        <v>13.15</v>
      </c>
      <c r="S41" s="55">
        <f>AVERAGE(I48:I51)</f>
        <v>10270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10270</v>
      </c>
      <c r="E42" s="20">
        <f t="shared" si="0"/>
        <v>10000.925999999999</v>
      </c>
      <c r="F42" s="21">
        <v>47</v>
      </c>
      <c r="G42" s="22">
        <v>11.3</v>
      </c>
      <c r="H42" s="24">
        <v>11.45</v>
      </c>
      <c r="I42" s="20">
        <v>10270</v>
      </c>
      <c r="J42" s="20">
        <f t="shared" si="1"/>
        <v>10000.925999999999</v>
      </c>
      <c r="K42" s="21">
        <v>79</v>
      </c>
      <c r="L42" s="24">
        <v>19.3</v>
      </c>
      <c r="M42" s="22">
        <v>19.45</v>
      </c>
      <c r="N42" s="20">
        <v>10270</v>
      </c>
      <c r="O42" s="20">
        <f t="shared" si="2"/>
        <v>10000.925999999999</v>
      </c>
      <c r="Q42" s="22">
        <v>14</v>
      </c>
      <c r="R42" s="24">
        <v>14.15</v>
      </c>
      <c r="S42" s="55">
        <f>AVERAGE(I52:I55)</f>
        <v>10270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10270</v>
      </c>
      <c r="E43" s="20">
        <f t="shared" si="0"/>
        <v>10000.925999999999</v>
      </c>
      <c r="F43" s="21">
        <v>48</v>
      </c>
      <c r="G43" s="22">
        <v>11.45</v>
      </c>
      <c r="H43" s="24">
        <v>12</v>
      </c>
      <c r="I43" s="20">
        <v>10270</v>
      </c>
      <c r="J43" s="20">
        <f t="shared" si="1"/>
        <v>10000.925999999999</v>
      </c>
      <c r="K43" s="21">
        <v>80</v>
      </c>
      <c r="L43" s="24">
        <v>19.45</v>
      </c>
      <c r="M43" s="22">
        <v>20</v>
      </c>
      <c r="N43" s="20">
        <v>10270</v>
      </c>
      <c r="O43" s="20">
        <f t="shared" si="2"/>
        <v>10000.925999999999</v>
      </c>
      <c r="Q43" s="22">
        <v>15</v>
      </c>
      <c r="R43" s="22">
        <v>15.15</v>
      </c>
      <c r="S43" s="55">
        <f>AVERAGE(I56:I59)</f>
        <v>10270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10270</v>
      </c>
      <c r="E44" s="20">
        <f t="shared" si="0"/>
        <v>10000.925999999999</v>
      </c>
      <c r="F44" s="21">
        <v>49</v>
      </c>
      <c r="G44" s="22">
        <v>12</v>
      </c>
      <c r="H44" s="24">
        <v>12.15</v>
      </c>
      <c r="I44" s="20">
        <v>10270</v>
      </c>
      <c r="J44" s="20">
        <f t="shared" si="1"/>
        <v>10000.925999999999</v>
      </c>
      <c r="K44" s="21">
        <v>81</v>
      </c>
      <c r="L44" s="24">
        <v>20</v>
      </c>
      <c r="M44" s="22">
        <v>20.149999999999999</v>
      </c>
      <c r="N44" s="20">
        <v>10270</v>
      </c>
      <c r="O44" s="20">
        <f t="shared" si="2"/>
        <v>10000.925999999999</v>
      </c>
      <c r="Q44" s="22">
        <v>16</v>
      </c>
      <c r="R44" s="22">
        <v>16.149999999999999</v>
      </c>
      <c r="S44" s="55">
        <f>AVERAGE(N28:N31)</f>
        <v>10270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10270</v>
      </c>
      <c r="E45" s="20">
        <f t="shared" si="0"/>
        <v>10000.925999999999</v>
      </c>
      <c r="F45" s="21">
        <v>50</v>
      </c>
      <c r="G45" s="22">
        <v>12.15</v>
      </c>
      <c r="H45" s="24">
        <v>12.3</v>
      </c>
      <c r="I45" s="20">
        <v>10270</v>
      </c>
      <c r="J45" s="20">
        <f t="shared" si="1"/>
        <v>10000.925999999999</v>
      </c>
      <c r="K45" s="21">
        <v>82</v>
      </c>
      <c r="L45" s="24">
        <v>20.149999999999999</v>
      </c>
      <c r="M45" s="22">
        <v>20.3</v>
      </c>
      <c r="N45" s="20">
        <v>10270</v>
      </c>
      <c r="O45" s="20">
        <f t="shared" si="2"/>
        <v>10000.925999999999</v>
      </c>
      <c r="Q45" s="22">
        <v>17</v>
      </c>
      <c r="R45" s="22">
        <v>17.149999999999999</v>
      </c>
      <c r="S45" s="55">
        <f>AVERAGE(N32:N35)</f>
        <v>10270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10270</v>
      </c>
      <c r="E46" s="20">
        <f t="shared" si="0"/>
        <v>10000.925999999999</v>
      </c>
      <c r="F46" s="21">
        <v>51</v>
      </c>
      <c r="G46" s="22">
        <v>12.3</v>
      </c>
      <c r="H46" s="24">
        <v>12.45</v>
      </c>
      <c r="I46" s="20">
        <v>10270</v>
      </c>
      <c r="J46" s="20">
        <f t="shared" si="1"/>
        <v>10000.925999999999</v>
      </c>
      <c r="K46" s="21">
        <v>83</v>
      </c>
      <c r="L46" s="24">
        <v>20.3</v>
      </c>
      <c r="M46" s="22">
        <v>20.45</v>
      </c>
      <c r="N46" s="20">
        <v>10270</v>
      </c>
      <c r="O46" s="20">
        <f t="shared" si="2"/>
        <v>10000.925999999999</v>
      </c>
      <c r="Q46" s="24">
        <v>18</v>
      </c>
      <c r="R46" s="22">
        <v>18.149999999999999</v>
      </c>
      <c r="S46" s="55">
        <f>AVERAGE(N36:N39)</f>
        <v>10270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10270</v>
      </c>
      <c r="E47" s="20">
        <f t="shared" si="0"/>
        <v>10000.925999999999</v>
      </c>
      <c r="F47" s="21">
        <v>52</v>
      </c>
      <c r="G47" s="22">
        <v>12.45</v>
      </c>
      <c r="H47" s="24">
        <v>13</v>
      </c>
      <c r="I47" s="20">
        <v>10270</v>
      </c>
      <c r="J47" s="20">
        <f t="shared" si="1"/>
        <v>10000.925999999999</v>
      </c>
      <c r="K47" s="21">
        <v>84</v>
      </c>
      <c r="L47" s="24">
        <v>20.45</v>
      </c>
      <c r="M47" s="22">
        <v>21</v>
      </c>
      <c r="N47" s="20">
        <v>10270</v>
      </c>
      <c r="O47" s="20">
        <f t="shared" si="2"/>
        <v>10000.925999999999</v>
      </c>
      <c r="Q47" s="24">
        <v>19</v>
      </c>
      <c r="R47" s="22">
        <v>19.149999999999999</v>
      </c>
      <c r="S47" s="55">
        <f>AVERAGE(N40:N43)</f>
        <v>10270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10270</v>
      </c>
      <c r="E48" s="20">
        <f t="shared" si="0"/>
        <v>10000.925999999999</v>
      </c>
      <c r="F48" s="21">
        <v>53</v>
      </c>
      <c r="G48" s="22">
        <v>13</v>
      </c>
      <c r="H48" s="24">
        <v>13.15</v>
      </c>
      <c r="I48" s="20">
        <v>10270</v>
      </c>
      <c r="J48" s="20">
        <f t="shared" si="1"/>
        <v>10000.925999999999</v>
      </c>
      <c r="K48" s="21">
        <v>85</v>
      </c>
      <c r="L48" s="24">
        <v>21</v>
      </c>
      <c r="M48" s="22">
        <v>21.15</v>
      </c>
      <c r="N48" s="20">
        <v>10270</v>
      </c>
      <c r="O48" s="20">
        <f t="shared" si="2"/>
        <v>10000.925999999999</v>
      </c>
      <c r="Q48" s="24">
        <v>20</v>
      </c>
      <c r="R48" s="22">
        <v>20.149999999999999</v>
      </c>
      <c r="S48" s="55">
        <f>AVERAGE(N44:N47)</f>
        <v>10270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10270</v>
      </c>
      <c r="E49" s="20">
        <f t="shared" si="0"/>
        <v>10000.925999999999</v>
      </c>
      <c r="F49" s="21">
        <v>54</v>
      </c>
      <c r="G49" s="22">
        <v>13.15</v>
      </c>
      <c r="H49" s="24">
        <v>13.3</v>
      </c>
      <c r="I49" s="20">
        <v>10270</v>
      </c>
      <c r="J49" s="20">
        <f t="shared" si="1"/>
        <v>10000.925999999999</v>
      </c>
      <c r="K49" s="21">
        <v>86</v>
      </c>
      <c r="L49" s="24">
        <v>21.15</v>
      </c>
      <c r="M49" s="22">
        <v>21.3</v>
      </c>
      <c r="N49" s="20">
        <v>10270</v>
      </c>
      <c r="O49" s="20">
        <f t="shared" si="2"/>
        <v>10000.925999999999</v>
      </c>
      <c r="Q49" s="24">
        <v>21</v>
      </c>
      <c r="R49" s="22">
        <v>21.15</v>
      </c>
      <c r="S49" s="55">
        <f>AVERAGE(N48:N51)</f>
        <v>10270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10270</v>
      </c>
      <c r="E50" s="20">
        <f t="shared" si="0"/>
        <v>10000.925999999999</v>
      </c>
      <c r="F50" s="21">
        <v>55</v>
      </c>
      <c r="G50" s="22">
        <v>13.3</v>
      </c>
      <c r="H50" s="24">
        <v>13.45</v>
      </c>
      <c r="I50" s="20">
        <v>10270</v>
      </c>
      <c r="J50" s="20">
        <f t="shared" si="1"/>
        <v>10000.925999999999</v>
      </c>
      <c r="K50" s="21">
        <v>87</v>
      </c>
      <c r="L50" s="24">
        <v>21.3</v>
      </c>
      <c r="M50" s="22">
        <v>21.45</v>
      </c>
      <c r="N50" s="20">
        <v>10270</v>
      </c>
      <c r="O50" s="20">
        <f t="shared" si="2"/>
        <v>10000.925999999999</v>
      </c>
      <c r="Q50" s="24">
        <v>22</v>
      </c>
      <c r="R50" s="22">
        <v>22.15</v>
      </c>
      <c r="S50" s="55">
        <f>AVERAGE(N52:N55)</f>
        <v>10270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10270</v>
      </c>
      <c r="E51" s="20">
        <f t="shared" si="0"/>
        <v>10000.925999999999</v>
      </c>
      <c r="F51" s="21">
        <v>56</v>
      </c>
      <c r="G51" s="22">
        <v>13.45</v>
      </c>
      <c r="H51" s="24">
        <v>14</v>
      </c>
      <c r="I51" s="20">
        <v>10270</v>
      </c>
      <c r="J51" s="20">
        <f t="shared" si="1"/>
        <v>10000.925999999999</v>
      </c>
      <c r="K51" s="21">
        <v>88</v>
      </c>
      <c r="L51" s="24">
        <v>21.45</v>
      </c>
      <c r="M51" s="22">
        <v>22</v>
      </c>
      <c r="N51" s="20">
        <v>10270</v>
      </c>
      <c r="O51" s="20">
        <f t="shared" si="2"/>
        <v>10000.925999999999</v>
      </c>
      <c r="Q51" s="24">
        <v>23</v>
      </c>
      <c r="R51" s="22">
        <v>23.15</v>
      </c>
      <c r="S51" s="55">
        <f>AVERAGE(N56:N59)</f>
        <v>10270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10270</v>
      </c>
      <c r="E52" s="20">
        <f t="shared" si="0"/>
        <v>10000.925999999999</v>
      </c>
      <c r="F52" s="21">
        <v>57</v>
      </c>
      <c r="G52" s="22">
        <v>14</v>
      </c>
      <c r="H52" s="24">
        <v>14.15</v>
      </c>
      <c r="I52" s="20">
        <v>10270</v>
      </c>
      <c r="J52" s="20">
        <f t="shared" si="1"/>
        <v>10000.925999999999</v>
      </c>
      <c r="K52" s="21">
        <v>89</v>
      </c>
      <c r="L52" s="24">
        <v>22</v>
      </c>
      <c r="M52" s="22">
        <v>22.15</v>
      </c>
      <c r="N52" s="20">
        <v>10270</v>
      </c>
      <c r="O52" s="20">
        <f t="shared" si="2"/>
        <v>10000.925999999999</v>
      </c>
      <c r="Q52" s="54" t="s">
        <v>196</v>
      </c>
      <c r="S52" s="55">
        <f>AVERAGE(S28:S51)</f>
        <v>10270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10270</v>
      </c>
      <c r="E53" s="20">
        <f t="shared" si="0"/>
        <v>10000.925999999999</v>
      </c>
      <c r="F53" s="21">
        <v>58</v>
      </c>
      <c r="G53" s="22">
        <v>14.15</v>
      </c>
      <c r="H53" s="24">
        <v>14.3</v>
      </c>
      <c r="I53" s="20">
        <v>10270</v>
      </c>
      <c r="J53" s="20">
        <f t="shared" si="1"/>
        <v>10000.925999999999</v>
      </c>
      <c r="K53" s="21">
        <v>90</v>
      </c>
      <c r="L53" s="24">
        <v>22.15</v>
      </c>
      <c r="M53" s="22">
        <v>22.3</v>
      </c>
      <c r="N53" s="20">
        <v>10270</v>
      </c>
      <c r="O53" s="20">
        <f t="shared" si="2"/>
        <v>10000.925999999999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10270</v>
      </c>
      <c r="E54" s="20">
        <f t="shared" si="0"/>
        <v>10000.925999999999</v>
      </c>
      <c r="F54" s="21">
        <v>59</v>
      </c>
      <c r="G54" s="22">
        <v>14.3</v>
      </c>
      <c r="H54" s="24">
        <v>14.45</v>
      </c>
      <c r="I54" s="20">
        <v>10270</v>
      </c>
      <c r="J54" s="20">
        <f t="shared" si="1"/>
        <v>10000.925999999999</v>
      </c>
      <c r="K54" s="21">
        <v>91</v>
      </c>
      <c r="L54" s="24">
        <v>22.3</v>
      </c>
      <c r="M54" s="22">
        <v>22.45</v>
      </c>
      <c r="N54" s="20">
        <v>10270</v>
      </c>
      <c r="O54" s="20">
        <f t="shared" si="2"/>
        <v>10000.925999999999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10270</v>
      </c>
      <c r="E55" s="20">
        <f t="shared" si="0"/>
        <v>10000.925999999999</v>
      </c>
      <c r="F55" s="21">
        <v>60</v>
      </c>
      <c r="G55" s="22">
        <v>14.45</v>
      </c>
      <c r="H55" s="22">
        <v>15</v>
      </c>
      <c r="I55" s="20">
        <v>10270</v>
      </c>
      <c r="J55" s="20">
        <f t="shared" si="1"/>
        <v>10000.925999999999</v>
      </c>
      <c r="K55" s="21">
        <v>92</v>
      </c>
      <c r="L55" s="24">
        <v>22.45</v>
      </c>
      <c r="M55" s="22">
        <v>23</v>
      </c>
      <c r="N55" s="20">
        <v>10270</v>
      </c>
      <c r="O55" s="20">
        <f t="shared" si="2"/>
        <v>10000.925999999999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10270</v>
      </c>
      <c r="E56" s="20">
        <f t="shared" si="0"/>
        <v>10000.925999999999</v>
      </c>
      <c r="F56" s="21">
        <v>61</v>
      </c>
      <c r="G56" s="22">
        <v>15</v>
      </c>
      <c r="H56" s="22">
        <v>15.15</v>
      </c>
      <c r="I56" s="20">
        <v>10270</v>
      </c>
      <c r="J56" s="20">
        <f t="shared" si="1"/>
        <v>10000.925999999999</v>
      </c>
      <c r="K56" s="21">
        <v>93</v>
      </c>
      <c r="L56" s="24">
        <v>23</v>
      </c>
      <c r="M56" s="22">
        <v>23.15</v>
      </c>
      <c r="N56" s="20">
        <v>10270</v>
      </c>
      <c r="O56" s="20">
        <f t="shared" si="2"/>
        <v>10000.925999999999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10270</v>
      </c>
      <c r="E57" s="20">
        <f t="shared" si="0"/>
        <v>10000.925999999999</v>
      </c>
      <c r="F57" s="21">
        <v>62</v>
      </c>
      <c r="G57" s="22">
        <v>15.15</v>
      </c>
      <c r="H57" s="22">
        <v>15.3</v>
      </c>
      <c r="I57" s="20">
        <v>10270</v>
      </c>
      <c r="J57" s="20">
        <f t="shared" si="1"/>
        <v>10000.925999999999</v>
      </c>
      <c r="K57" s="21">
        <v>94</v>
      </c>
      <c r="L57" s="22">
        <v>23.15</v>
      </c>
      <c r="M57" s="22">
        <v>23.3</v>
      </c>
      <c r="N57" s="20">
        <v>10270</v>
      </c>
      <c r="O57" s="20">
        <f t="shared" si="2"/>
        <v>10000.925999999999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10270</v>
      </c>
      <c r="E58" s="20">
        <f t="shared" si="0"/>
        <v>10000.925999999999</v>
      </c>
      <c r="F58" s="21">
        <v>63</v>
      </c>
      <c r="G58" s="22">
        <v>15.3</v>
      </c>
      <c r="H58" s="22">
        <v>15.45</v>
      </c>
      <c r="I58" s="20">
        <v>10270</v>
      </c>
      <c r="J58" s="20">
        <f t="shared" si="1"/>
        <v>10000.925999999999</v>
      </c>
      <c r="K58" s="21">
        <v>95</v>
      </c>
      <c r="L58" s="22">
        <v>23.3</v>
      </c>
      <c r="M58" s="22">
        <v>23.45</v>
      </c>
      <c r="N58" s="20">
        <v>10270</v>
      </c>
      <c r="O58" s="20">
        <f t="shared" si="2"/>
        <v>10000.925999999999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10270</v>
      </c>
      <c r="E59" s="20">
        <f t="shared" si="0"/>
        <v>10000.925999999999</v>
      </c>
      <c r="F59" s="21">
        <v>64</v>
      </c>
      <c r="G59" s="22">
        <v>15.45</v>
      </c>
      <c r="H59" s="22">
        <v>16</v>
      </c>
      <c r="I59" s="20">
        <v>10270</v>
      </c>
      <c r="J59" s="20">
        <f t="shared" si="1"/>
        <v>10000.925999999999</v>
      </c>
      <c r="K59" s="26">
        <v>96</v>
      </c>
      <c r="L59" s="22">
        <v>23.45</v>
      </c>
      <c r="M59" s="27">
        <v>24</v>
      </c>
      <c r="N59" s="20">
        <v>10270</v>
      </c>
      <c r="O59" s="20">
        <f t="shared" si="2"/>
        <v>10000.925999999999</v>
      </c>
    </row>
    <row r="60" spans="1:19" ht="12.75" customHeight="1">
      <c r="A60" s="28"/>
      <c r="B60" s="29"/>
      <c r="C60" s="30"/>
      <c r="D60" s="31">
        <f>SUM(D28:D59)</f>
        <v>328640</v>
      </c>
      <c r="E60" s="32">
        <f>SUM(E28:E59)</f>
        <v>320029.63199999998</v>
      </c>
      <c r="F60" s="33"/>
      <c r="G60" s="34"/>
      <c r="H60" s="34"/>
      <c r="I60" s="32">
        <f>SUM(I28:I59)</f>
        <v>328640</v>
      </c>
      <c r="J60" s="31">
        <f>SUM(J28:J59)</f>
        <v>320029.63199999998</v>
      </c>
      <c r="K60" s="33"/>
      <c r="L60" s="34"/>
      <c r="M60" s="34"/>
      <c r="N60" s="31">
        <f>SUM(N28:N59)</f>
        <v>328640</v>
      </c>
      <c r="O60" s="32">
        <f>SUM(O28:O59)</f>
        <v>320029.63199999998</v>
      </c>
      <c r="P60" s="12"/>
      <c r="Q60" s="35"/>
      <c r="R60" s="12"/>
    </row>
    <row r="64" spans="1:19" ht="12.75" customHeight="1">
      <c r="A64" t="s">
        <v>60</v>
      </c>
      <c r="B64">
        <f>SUM(D60,I60,N60)/(4000*1000)</f>
        <v>0.24648</v>
      </c>
      <c r="C64">
        <f>ROUNDDOWN(SUM(E60,J60,O60)/(4000*1000),4)</f>
        <v>0.24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Q27" sqref="Q27:S52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61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62</v>
      </c>
      <c r="N12" s="2" t="s">
        <v>63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64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194</v>
      </c>
      <c r="R27" s="53"/>
      <c r="S27" s="54" t="s">
        <v>195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11300</v>
      </c>
      <c r="E28" s="20">
        <f t="shared" ref="E28:E59" si="0">D28*(100-2.62)/100</f>
        <v>11003.94</v>
      </c>
      <c r="F28" s="21">
        <v>33</v>
      </c>
      <c r="G28" s="22">
        <v>8</v>
      </c>
      <c r="H28" s="22">
        <v>8.15</v>
      </c>
      <c r="I28" s="20">
        <v>8220</v>
      </c>
      <c r="J28" s="20">
        <f t="shared" ref="J28:J59" si="1">I28*(100-2.62)/100</f>
        <v>8004.6359999999995</v>
      </c>
      <c r="K28" s="21">
        <v>65</v>
      </c>
      <c r="L28" s="22">
        <v>16</v>
      </c>
      <c r="M28" s="22">
        <v>16.149999999999999</v>
      </c>
      <c r="N28" s="20">
        <v>11300</v>
      </c>
      <c r="O28" s="20">
        <f t="shared" ref="O28:O59" si="2">N28*(100-2.62)/100</f>
        <v>11003.94</v>
      </c>
      <c r="Q28" s="18">
        <v>0</v>
      </c>
      <c r="R28" s="19">
        <v>0.15</v>
      </c>
      <c r="S28" s="55">
        <f>AVERAGE(D28:D31)</f>
        <v>11300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11300</v>
      </c>
      <c r="E29" s="20">
        <f t="shared" si="0"/>
        <v>11003.94</v>
      </c>
      <c r="F29" s="21">
        <v>34</v>
      </c>
      <c r="G29" s="22">
        <v>8.15</v>
      </c>
      <c r="H29" s="22">
        <v>8.3000000000000007</v>
      </c>
      <c r="I29" s="20">
        <v>8220</v>
      </c>
      <c r="J29" s="20">
        <f t="shared" si="1"/>
        <v>8004.6359999999995</v>
      </c>
      <c r="K29" s="21">
        <v>66</v>
      </c>
      <c r="L29" s="22">
        <v>16.149999999999999</v>
      </c>
      <c r="M29" s="22">
        <v>16.3</v>
      </c>
      <c r="N29" s="20">
        <v>11300</v>
      </c>
      <c r="O29" s="20">
        <f t="shared" si="2"/>
        <v>11003.94</v>
      </c>
      <c r="Q29" s="22">
        <v>1</v>
      </c>
      <c r="R29" s="19">
        <v>1.1499999999999999</v>
      </c>
      <c r="S29" s="55">
        <f>AVERAGE(D32:D35)</f>
        <v>11300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11300</v>
      </c>
      <c r="E30" s="20">
        <f t="shared" si="0"/>
        <v>11003.94</v>
      </c>
      <c r="F30" s="21">
        <v>35</v>
      </c>
      <c r="G30" s="22">
        <v>8.3000000000000007</v>
      </c>
      <c r="H30" s="22">
        <v>8.4499999999999993</v>
      </c>
      <c r="I30" s="20">
        <v>8220</v>
      </c>
      <c r="J30" s="20">
        <f t="shared" si="1"/>
        <v>8004.6359999999995</v>
      </c>
      <c r="K30" s="21">
        <v>67</v>
      </c>
      <c r="L30" s="22">
        <v>16.3</v>
      </c>
      <c r="M30" s="22">
        <v>16.45</v>
      </c>
      <c r="N30" s="20">
        <v>11300</v>
      </c>
      <c r="O30" s="20">
        <f t="shared" si="2"/>
        <v>11003.94</v>
      </c>
      <c r="Q30" s="23">
        <v>2</v>
      </c>
      <c r="R30" s="19">
        <v>2.15</v>
      </c>
      <c r="S30" s="55">
        <f>AVERAGE(D36:D39)</f>
        <v>11300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11300</v>
      </c>
      <c r="E31" s="20">
        <f t="shared" si="0"/>
        <v>11003.94</v>
      </c>
      <c r="F31" s="21">
        <v>36</v>
      </c>
      <c r="G31" s="22">
        <v>8.4499999999999993</v>
      </c>
      <c r="H31" s="22">
        <v>9</v>
      </c>
      <c r="I31" s="20">
        <v>8220</v>
      </c>
      <c r="J31" s="20">
        <f t="shared" si="1"/>
        <v>8004.6359999999995</v>
      </c>
      <c r="K31" s="21">
        <v>68</v>
      </c>
      <c r="L31" s="22">
        <v>16.45</v>
      </c>
      <c r="M31" s="22">
        <v>17</v>
      </c>
      <c r="N31" s="20">
        <v>11300</v>
      </c>
      <c r="O31" s="20">
        <f t="shared" si="2"/>
        <v>11003.94</v>
      </c>
      <c r="Q31" s="23">
        <v>3</v>
      </c>
      <c r="R31" s="25">
        <v>3.15</v>
      </c>
      <c r="S31" s="55">
        <f>AVERAGE(D40:D43)</f>
        <v>11300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11300</v>
      </c>
      <c r="E32" s="20">
        <f t="shared" si="0"/>
        <v>11003.94</v>
      </c>
      <c r="F32" s="21">
        <v>37</v>
      </c>
      <c r="G32" s="22">
        <v>9</v>
      </c>
      <c r="H32" s="22">
        <v>9.15</v>
      </c>
      <c r="I32" s="20">
        <v>8220</v>
      </c>
      <c r="J32" s="20">
        <f t="shared" si="1"/>
        <v>8004.6359999999995</v>
      </c>
      <c r="K32" s="21">
        <v>69</v>
      </c>
      <c r="L32" s="22">
        <v>17</v>
      </c>
      <c r="M32" s="22">
        <v>17.149999999999999</v>
      </c>
      <c r="N32" s="20">
        <v>11300</v>
      </c>
      <c r="O32" s="20">
        <f t="shared" si="2"/>
        <v>11003.94</v>
      </c>
      <c r="Q32" s="23">
        <v>4</v>
      </c>
      <c r="R32" s="25">
        <v>4.1500000000000004</v>
      </c>
      <c r="S32" s="55">
        <f>AVERAGE(D44:D47)</f>
        <v>11300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11300</v>
      </c>
      <c r="E33" s="20">
        <f t="shared" si="0"/>
        <v>11003.94</v>
      </c>
      <c r="F33" s="21">
        <v>38</v>
      </c>
      <c r="G33" s="22">
        <v>9.15</v>
      </c>
      <c r="H33" s="22">
        <v>9.3000000000000007</v>
      </c>
      <c r="I33" s="20">
        <v>8220</v>
      </c>
      <c r="J33" s="20">
        <f t="shared" si="1"/>
        <v>8004.6359999999995</v>
      </c>
      <c r="K33" s="21">
        <v>70</v>
      </c>
      <c r="L33" s="22">
        <v>17.149999999999999</v>
      </c>
      <c r="M33" s="22">
        <v>17.3</v>
      </c>
      <c r="N33" s="20">
        <v>11300</v>
      </c>
      <c r="O33" s="20">
        <f t="shared" si="2"/>
        <v>11003.94</v>
      </c>
      <c r="Q33" s="22">
        <v>5</v>
      </c>
      <c r="R33" s="25">
        <v>5.15</v>
      </c>
      <c r="S33" s="55">
        <f>AVERAGE(D48:D51)</f>
        <v>11300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11300</v>
      </c>
      <c r="E34" s="20">
        <f t="shared" si="0"/>
        <v>11003.94</v>
      </c>
      <c r="F34" s="21">
        <v>39</v>
      </c>
      <c r="G34" s="22">
        <v>9.3000000000000007</v>
      </c>
      <c r="H34" s="22">
        <v>9.4499999999999993</v>
      </c>
      <c r="I34" s="20">
        <v>8220</v>
      </c>
      <c r="J34" s="20">
        <f t="shared" si="1"/>
        <v>8004.6359999999995</v>
      </c>
      <c r="K34" s="21">
        <v>71</v>
      </c>
      <c r="L34" s="22">
        <v>17.3</v>
      </c>
      <c r="M34" s="22">
        <v>17.45</v>
      </c>
      <c r="N34" s="20">
        <v>11300</v>
      </c>
      <c r="O34" s="20">
        <f t="shared" si="2"/>
        <v>11003.94</v>
      </c>
      <c r="Q34" s="22">
        <v>6</v>
      </c>
      <c r="R34" s="25">
        <v>6.15</v>
      </c>
      <c r="S34" s="55">
        <f>AVERAGE(D52:D55)</f>
        <v>11300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11300</v>
      </c>
      <c r="E35" s="20">
        <f t="shared" si="0"/>
        <v>11003.94</v>
      </c>
      <c r="F35" s="21">
        <v>40</v>
      </c>
      <c r="G35" s="22">
        <v>9.4499999999999993</v>
      </c>
      <c r="H35" s="22">
        <v>10</v>
      </c>
      <c r="I35" s="20">
        <v>8220</v>
      </c>
      <c r="J35" s="20">
        <f t="shared" si="1"/>
        <v>8004.6359999999995</v>
      </c>
      <c r="K35" s="21">
        <v>72</v>
      </c>
      <c r="L35" s="24">
        <v>17.45</v>
      </c>
      <c r="M35" s="22">
        <v>18</v>
      </c>
      <c r="N35" s="20">
        <v>11300</v>
      </c>
      <c r="O35" s="20">
        <f t="shared" si="2"/>
        <v>11003.94</v>
      </c>
      <c r="Q35" s="22">
        <v>7</v>
      </c>
      <c r="R35" s="25">
        <v>7.15</v>
      </c>
      <c r="S35" s="55">
        <f>AVERAGE(D56:D59)</f>
        <v>11300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11300</v>
      </c>
      <c r="E36" s="20">
        <f t="shared" si="0"/>
        <v>11003.94</v>
      </c>
      <c r="F36" s="21">
        <v>41</v>
      </c>
      <c r="G36" s="22">
        <v>10</v>
      </c>
      <c r="H36" s="24">
        <v>10.15</v>
      </c>
      <c r="I36" s="20">
        <v>8220</v>
      </c>
      <c r="J36" s="20">
        <f t="shared" si="1"/>
        <v>8004.6359999999995</v>
      </c>
      <c r="K36" s="21">
        <v>73</v>
      </c>
      <c r="L36" s="24">
        <v>18</v>
      </c>
      <c r="M36" s="22">
        <v>18.149999999999999</v>
      </c>
      <c r="N36" s="20">
        <v>11300</v>
      </c>
      <c r="O36" s="20">
        <f t="shared" si="2"/>
        <v>11003.94</v>
      </c>
      <c r="Q36" s="22">
        <v>8</v>
      </c>
      <c r="R36" s="22">
        <v>8.15</v>
      </c>
      <c r="S36" s="55">
        <f>AVERAGE(I28:I31)</f>
        <v>8220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11300</v>
      </c>
      <c r="E37" s="20">
        <f t="shared" si="0"/>
        <v>11003.94</v>
      </c>
      <c r="F37" s="21">
        <v>42</v>
      </c>
      <c r="G37" s="22">
        <v>10.15</v>
      </c>
      <c r="H37" s="24">
        <v>10.3</v>
      </c>
      <c r="I37" s="20">
        <v>8220</v>
      </c>
      <c r="J37" s="20">
        <f t="shared" si="1"/>
        <v>8004.6359999999995</v>
      </c>
      <c r="K37" s="21">
        <v>74</v>
      </c>
      <c r="L37" s="24">
        <v>18.149999999999999</v>
      </c>
      <c r="M37" s="22">
        <v>18.3</v>
      </c>
      <c r="N37" s="20">
        <v>11300</v>
      </c>
      <c r="O37" s="20">
        <f t="shared" si="2"/>
        <v>11003.94</v>
      </c>
      <c r="Q37" s="22">
        <v>9</v>
      </c>
      <c r="R37" s="22">
        <v>9.15</v>
      </c>
      <c r="S37" s="55">
        <f>AVERAGE(I32:I35)</f>
        <v>8220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11300</v>
      </c>
      <c r="E38" s="20">
        <f t="shared" si="0"/>
        <v>11003.94</v>
      </c>
      <c r="F38" s="21">
        <v>43</v>
      </c>
      <c r="G38" s="22">
        <v>10.3</v>
      </c>
      <c r="H38" s="24">
        <v>10.45</v>
      </c>
      <c r="I38" s="20">
        <v>8220</v>
      </c>
      <c r="J38" s="20">
        <f t="shared" si="1"/>
        <v>8004.6359999999995</v>
      </c>
      <c r="K38" s="21">
        <v>75</v>
      </c>
      <c r="L38" s="24">
        <v>18.3</v>
      </c>
      <c r="M38" s="22">
        <v>18.45</v>
      </c>
      <c r="N38" s="20">
        <v>11300</v>
      </c>
      <c r="O38" s="20">
        <f t="shared" si="2"/>
        <v>11003.94</v>
      </c>
      <c r="Q38" s="22">
        <v>10</v>
      </c>
      <c r="R38" s="24">
        <v>10.15</v>
      </c>
      <c r="S38" s="55">
        <f>AVERAGE(I36:I39)</f>
        <v>8220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11300</v>
      </c>
      <c r="E39" s="20">
        <f t="shared" si="0"/>
        <v>11003.94</v>
      </c>
      <c r="F39" s="21">
        <v>44</v>
      </c>
      <c r="G39" s="22">
        <v>10.45</v>
      </c>
      <c r="H39" s="24">
        <v>11</v>
      </c>
      <c r="I39" s="20">
        <v>8220</v>
      </c>
      <c r="J39" s="20">
        <f t="shared" si="1"/>
        <v>8004.6359999999995</v>
      </c>
      <c r="K39" s="21">
        <v>76</v>
      </c>
      <c r="L39" s="24">
        <v>18.45</v>
      </c>
      <c r="M39" s="22">
        <v>19</v>
      </c>
      <c r="N39" s="20">
        <v>11300</v>
      </c>
      <c r="O39" s="20">
        <f t="shared" si="2"/>
        <v>11003.94</v>
      </c>
      <c r="Q39" s="22">
        <v>11</v>
      </c>
      <c r="R39" s="24">
        <v>11.15</v>
      </c>
      <c r="S39" s="55">
        <f>AVERAGE(I40:I43)</f>
        <v>8220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11300</v>
      </c>
      <c r="E40" s="20">
        <f t="shared" si="0"/>
        <v>11003.94</v>
      </c>
      <c r="F40" s="21">
        <v>45</v>
      </c>
      <c r="G40" s="22">
        <v>11</v>
      </c>
      <c r="H40" s="24">
        <v>11.15</v>
      </c>
      <c r="I40" s="20">
        <v>8220</v>
      </c>
      <c r="J40" s="20">
        <f t="shared" si="1"/>
        <v>8004.6359999999995</v>
      </c>
      <c r="K40" s="21">
        <v>77</v>
      </c>
      <c r="L40" s="24">
        <v>19</v>
      </c>
      <c r="M40" s="22">
        <v>19.149999999999999</v>
      </c>
      <c r="N40" s="20">
        <v>11300</v>
      </c>
      <c r="O40" s="20">
        <f t="shared" si="2"/>
        <v>11003.94</v>
      </c>
      <c r="Q40" s="22">
        <v>12</v>
      </c>
      <c r="R40" s="24">
        <v>12.15</v>
      </c>
      <c r="S40" s="55">
        <f>AVERAGE(I44:I47)</f>
        <v>8220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11300</v>
      </c>
      <c r="E41" s="20">
        <f t="shared" si="0"/>
        <v>11003.94</v>
      </c>
      <c r="F41" s="21">
        <v>46</v>
      </c>
      <c r="G41" s="22">
        <v>11.15</v>
      </c>
      <c r="H41" s="24">
        <v>11.3</v>
      </c>
      <c r="I41" s="20">
        <v>8220</v>
      </c>
      <c r="J41" s="20">
        <f t="shared" si="1"/>
        <v>8004.6359999999995</v>
      </c>
      <c r="K41" s="21">
        <v>78</v>
      </c>
      <c r="L41" s="24">
        <v>19.149999999999999</v>
      </c>
      <c r="M41" s="22">
        <v>19.3</v>
      </c>
      <c r="N41" s="20">
        <v>11300</v>
      </c>
      <c r="O41" s="20">
        <f t="shared" si="2"/>
        <v>11003.94</v>
      </c>
      <c r="Q41" s="22">
        <v>13</v>
      </c>
      <c r="R41" s="24">
        <v>13.15</v>
      </c>
      <c r="S41" s="55">
        <f>AVERAGE(I48:I51)</f>
        <v>8220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11300</v>
      </c>
      <c r="E42" s="20">
        <f t="shared" si="0"/>
        <v>11003.94</v>
      </c>
      <c r="F42" s="21">
        <v>47</v>
      </c>
      <c r="G42" s="22">
        <v>11.3</v>
      </c>
      <c r="H42" s="24">
        <v>11.45</v>
      </c>
      <c r="I42" s="20">
        <v>8220</v>
      </c>
      <c r="J42" s="20">
        <f t="shared" si="1"/>
        <v>8004.6359999999995</v>
      </c>
      <c r="K42" s="21">
        <v>79</v>
      </c>
      <c r="L42" s="24">
        <v>19.3</v>
      </c>
      <c r="M42" s="22">
        <v>19.45</v>
      </c>
      <c r="N42" s="20">
        <v>11300</v>
      </c>
      <c r="O42" s="20">
        <f t="shared" si="2"/>
        <v>11003.94</v>
      </c>
      <c r="Q42" s="22">
        <v>14</v>
      </c>
      <c r="R42" s="24">
        <v>14.15</v>
      </c>
      <c r="S42" s="55">
        <f>AVERAGE(I52:I55)</f>
        <v>11300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11300</v>
      </c>
      <c r="E43" s="20">
        <f t="shared" si="0"/>
        <v>11003.94</v>
      </c>
      <c r="F43" s="21">
        <v>48</v>
      </c>
      <c r="G43" s="22">
        <v>11.45</v>
      </c>
      <c r="H43" s="24">
        <v>12</v>
      </c>
      <c r="I43" s="20">
        <v>8220</v>
      </c>
      <c r="J43" s="20">
        <f t="shared" si="1"/>
        <v>8004.6359999999995</v>
      </c>
      <c r="K43" s="21">
        <v>80</v>
      </c>
      <c r="L43" s="24">
        <v>19.45</v>
      </c>
      <c r="M43" s="22">
        <v>20</v>
      </c>
      <c r="N43" s="20">
        <v>11300</v>
      </c>
      <c r="O43" s="20">
        <f t="shared" si="2"/>
        <v>11003.94</v>
      </c>
      <c r="Q43" s="22">
        <v>15</v>
      </c>
      <c r="R43" s="22">
        <v>15.15</v>
      </c>
      <c r="S43" s="55">
        <f>AVERAGE(I56:I59)</f>
        <v>11300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11300</v>
      </c>
      <c r="E44" s="20">
        <f t="shared" si="0"/>
        <v>11003.94</v>
      </c>
      <c r="F44" s="21">
        <v>49</v>
      </c>
      <c r="G44" s="22">
        <v>12</v>
      </c>
      <c r="H44" s="24">
        <v>12.15</v>
      </c>
      <c r="I44" s="20">
        <v>8220</v>
      </c>
      <c r="J44" s="20">
        <f t="shared" si="1"/>
        <v>8004.6359999999995</v>
      </c>
      <c r="K44" s="21">
        <v>81</v>
      </c>
      <c r="L44" s="24">
        <v>20</v>
      </c>
      <c r="M44" s="22">
        <v>20.149999999999999</v>
      </c>
      <c r="N44" s="20">
        <v>11300</v>
      </c>
      <c r="O44" s="20">
        <f t="shared" si="2"/>
        <v>11003.94</v>
      </c>
      <c r="Q44" s="22">
        <v>16</v>
      </c>
      <c r="R44" s="22">
        <v>16.149999999999999</v>
      </c>
      <c r="S44" s="55">
        <f>AVERAGE(N28:N31)</f>
        <v>11300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11300</v>
      </c>
      <c r="E45" s="20">
        <f t="shared" si="0"/>
        <v>11003.94</v>
      </c>
      <c r="F45" s="21">
        <v>50</v>
      </c>
      <c r="G45" s="22">
        <v>12.15</v>
      </c>
      <c r="H45" s="24">
        <v>12.3</v>
      </c>
      <c r="I45" s="20">
        <v>8220</v>
      </c>
      <c r="J45" s="20">
        <f t="shared" si="1"/>
        <v>8004.6359999999995</v>
      </c>
      <c r="K45" s="21">
        <v>82</v>
      </c>
      <c r="L45" s="24">
        <v>20.149999999999999</v>
      </c>
      <c r="M45" s="22">
        <v>20.3</v>
      </c>
      <c r="N45" s="20">
        <v>11300</v>
      </c>
      <c r="O45" s="20">
        <f t="shared" si="2"/>
        <v>11003.94</v>
      </c>
      <c r="Q45" s="22">
        <v>17</v>
      </c>
      <c r="R45" s="22">
        <v>17.149999999999999</v>
      </c>
      <c r="S45" s="55">
        <f>AVERAGE(N32:N35)</f>
        <v>11300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11300</v>
      </c>
      <c r="E46" s="20">
        <f t="shared" si="0"/>
        <v>11003.94</v>
      </c>
      <c r="F46" s="21">
        <v>51</v>
      </c>
      <c r="G46" s="22">
        <v>12.3</v>
      </c>
      <c r="H46" s="24">
        <v>12.45</v>
      </c>
      <c r="I46" s="20">
        <v>8220</v>
      </c>
      <c r="J46" s="20">
        <f t="shared" si="1"/>
        <v>8004.6359999999995</v>
      </c>
      <c r="K46" s="21">
        <v>83</v>
      </c>
      <c r="L46" s="24">
        <v>20.3</v>
      </c>
      <c r="M46" s="22">
        <v>20.45</v>
      </c>
      <c r="N46" s="20">
        <v>11300</v>
      </c>
      <c r="O46" s="20">
        <f t="shared" si="2"/>
        <v>11003.94</v>
      </c>
      <c r="Q46" s="24">
        <v>18</v>
      </c>
      <c r="R46" s="22">
        <v>18.149999999999999</v>
      </c>
      <c r="S46" s="55">
        <f>AVERAGE(N36:N39)</f>
        <v>11300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11300</v>
      </c>
      <c r="E47" s="20">
        <f t="shared" si="0"/>
        <v>11003.94</v>
      </c>
      <c r="F47" s="21">
        <v>52</v>
      </c>
      <c r="G47" s="22">
        <v>12.45</v>
      </c>
      <c r="H47" s="24">
        <v>13</v>
      </c>
      <c r="I47" s="20">
        <v>8220</v>
      </c>
      <c r="J47" s="20">
        <f t="shared" si="1"/>
        <v>8004.6359999999995</v>
      </c>
      <c r="K47" s="21">
        <v>84</v>
      </c>
      <c r="L47" s="24">
        <v>20.45</v>
      </c>
      <c r="M47" s="22">
        <v>21</v>
      </c>
      <c r="N47" s="20">
        <v>11300</v>
      </c>
      <c r="O47" s="20">
        <f t="shared" si="2"/>
        <v>11003.94</v>
      </c>
      <c r="Q47" s="24">
        <v>19</v>
      </c>
      <c r="R47" s="22">
        <v>19.149999999999999</v>
      </c>
      <c r="S47" s="55">
        <f>AVERAGE(N40:N43)</f>
        <v>11300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11300</v>
      </c>
      <c r="E48" s="20">
        <f t="shared" si="0"/>
        <v>11003.94</v>
      </c>
      <c r="F48" s="21">
        <v>53</v>
      </c>
      <c r="G48" s="22">
        <v>13</v>
      </c>
      <c r="H48" s="24">
        <v>13.15</v>
      </c>
      <c r="I48" s="20">
        <v>8220</v>
      </c>
      <c r="J48" s="20">
        <f t="shared" si="1"/>
        <v>8004.6359999999995</v>
      </c>
      <c r="K48" s="21">
        <v>85</v>
      </c>
      <c r="L48" s="24">
        <v>21</v>
      </c>
      <c r="M48" s="22">
        <v>21.15</v>
      </c>
      <c r="N48" s="20">
        <v>11300</v>
      </c>
      <c r="O48" s="20">
        <f t="shared" si="2"/>
        <v>11003.94</v>
      </c>
      <c r="Q48" s="24">
        <v>20</v>
      </c>
      <c r="R48" s="22">
        <v>20.149999999999999</v>
      </c>
      <c r="S48" s="55">
        <f>AVERAGE(N44:N47)</f>
        <v>11300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11300</v>
      </c>
      <c r="E49" s="20">
        <f t="shared" si="0"/>
        <v>11003.94</v>
      </c>
      <c r="F49" s="21">
        <v>54</v>
      </c>
      <c r="G49" s="22">
        <v>13.15</v>
      </c>
      <c r="H49" s="24">
        <v>13.3</v>
      </c>
      <c r="I49" s="20">
        <v>8220</v>
      </c>
      <c r="J49" s="20">
        <f t="shared" si="1"/>
        <v>8004.6359999999995</v>
      </c>
      <c r="K49" s="21">
        <v>86</v>
      </c>
      <c r="L49" s="24">
        <v>21.15</v>
      </c>
      <c r="M49" s="22">
        <v>21.3</v>
      </c>
      <c r="N49" s="20">
        <v>11300</v>
      </c>
      <c r="O49" s="20">
        <f t="shared" si="2"/>
        <v>11003.94</v>
      </c>
      <c r="Q49" s="24">
        <v>21</v>
      </c>
      <c r="R49" s="22">
        <v>21.15</v>
      </c>
      <c r="S49" s="55">
        <f>AVERAGE(N48:N51)</f>
        <v>11300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11300</v>
      </c>
      <c r="E50" s="20">
        <f t="shared" si="0"/>
        <v>11003.94</v>
      </c>
      <c r="F50" s="21">
        <v>55</v>
      </c>
      <c r="G50" s="22">
        <v>13.3</v>
      </c>
      <c r="H50" s="24">
        <v>13.45</v>
      </c>
      <c r="I50" s="20">
        <v>8220</v>
      </c>
      <c r="J50" s="20">
        <f t="shared" si="1"/>
        <v>8004.6359999999995</v>
      </c>
      <c r="K50" s="21">
        <v>87</v>
      </c>
      <c r="L50" s="24">
        <v>21.3</v>
      </c>
      <c r="M50" s="22">
        <v>21.45</v>
      </c>
      <c r="N50" s="20">
        <v>11300</v>
      </c>
      <c r="O50" s="20">
        <f t="shared" si="2"/>
        <v>11003.94</v>
      </c>
      <c r="Q50" s="24">
        <v>22</v>
      </c>
      <c r="R50" s="22">
        <v>22.15</v>
      </c>
      <c r="S50" s="55">
        <f>AVERAGE(N52:N55)</f>
        <v>11300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11300</v>
      </c>
      <c r="E51" s="20">
        <f t="shared" si="0"/>
        <v>11003.94</v>
      </c>
      <c r="F51" s="21">
        <v>56</v>
      </c>
      <c r="G51" s="22">
        <v>13.45</v>
      </c>
      <c r="H51" s="24">
        <v>14</v>
      </c>
      <c r="I51" s="20">
        <v>8220</v>
      </c>
      <c r="J51" s="20">
        <f t="shared" si="1"/>
        <v>8004.6359999999995</v>
      </c>
      <c r="K51" s="21">
        <v>88</v>
      </c>
      <c r="L51" s="24">
        <v>21.45</v>
      </c>
      <c r="M51" s="22">
        <v>22</v>
      </c>
      <c r="N51" s="20">
        <v>11300</v>
      </c>
      <c r="O51" s="20">
        <f t="shared" si="2"/>
        <v>11003.94</v>
      </c>
      <c r="Q51" s="24">
        <v>23</v>
      </c>
      <c r="R51" s="22">
        <v>23.15</v>
      </c>
      <c r="S51" s="55">
        <f>AVERAGE(N56:N59)</f>
        <v>11300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11300</v>
      </c>
      <c r="E52" s="20">
        <f t="shared" si="0"/>
        <v>11003.94</v>
      </c>
      <c r="F52" s="21">
        <v>57</v>
      </c>
      <c r="G52" s="22">
        <v>14</v>
      </c>
      <c r="H52" s="24">
        <v>14.15</v>
      </c>
      <c r="I52" s="20">
        <v>11300</v>
      </c>
      <c r="J52" s="20">
        <f t="shared" si="1"/>
        <v>11003.94</v>
      </c>
      <c r="K52" s="21">
        <v>89</v>
      </c>
      <c r="L52" s="24">
        <v>22</v>
      </c>
      <c r="M52" s="22">
        <v>22.15</v>
      </c>
      <c r="N52" s="20">
        <v>11300</v>
      </c>
      <c r="O52" s="20">
        <f t="shared" si="2"/>
        <v>11003.94</v>
      </c>
      <c r="Q52" s="54" t="s">
        <v>196</v>
      </c>
      <c r="S52" s="55">
        <f>AVERAGE(S28:S51)</f>
        <v>10530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11300</v>
      </c>
      <c r="E53" s="20">
        <f t="shared" si="0"/>
        <v>11003.94</v>
      </c>
      <c r="F53" s="21">
        <v>58</v>
      </c>
      <c r="G53" s="22">
        <v>14.15</v>
      </c>
      <c r="H53" s="24">
        <v>14.3</v>
      </c>
      <c r="I53" s="20">
        <v>11300</v>
      </c>
      <c r="J53" s="20">
        <f t="shared" si="1"/>
        <v>11003.94</v>
      </c>
      <c r="K53" s="21">
        <v>90</v>
      </c>
      <c r="L53" s="24">
        <v>22.15</v>
      </c>
      <c r="M53" s="22">
        <v>22.3</v>
      </c>
      <c r="N53" s="20">
        <v>11300</v>
      </c>
      <c r="O53" s="20">
        <f t="shared" si="2"/>
        <v>11003.94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11300</v>
      </c>
      <c r="E54" s="20">
        <f t="shared" si="0"/>
        <v>11003.94</v>
      </c>
      <c r="F54" s="21">
        <v>59</v>
      </c>
      <c r="G54" s="22">
        <v>14.3</v>
      </c>
      <c r="H54" s="24">
        <v>14.45</v>
      </c>
      <c r="I54" s="20">
        <v>11300</v>
      </c>
      <c r="J54" s="20">
        <f t="shared" si="1"/>
        <v>11003.94</v>
      </c>
      <c r="K54" s="21">
        <v>91</v>
      </c>
      <c r="L54" s="24">
        <v>22.3</v>
      </c>
      <c r="M54" s="22">
        <v>22.45</v>
      </c>
      <c r="N54" s="20">
        <v>11300</v>
      </c>
      <c r="O54" s="20">
        <f t="shared" si="2"/>
        <v>11003.94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11300</v>
      </c>
      <c r="E55" s="20">
        <f t="shared" si="0"/>
        <v>11003.94</v>
      </c>
      <c r="F55" s="21">
        <v>60</v>
      </c>
      <c r="G55" s="22">
        <v>14.45</v>
      </c>
      <c r="H55" s="22">
        <v>15</v>
      </c>
      <c r="I55" s="20">
        <v>11300</v>
      </c>
      <c r="J55" s="20">
        <f t="shared" si="1"/>
        <v>11003.94</v>
      </c>
      <c r="K55" s="21">
        <v>92</v>
      </c>
      <c r="L55" s="24">
        <v>22.45</v>
      </c>
      <c r="M55" s="22">
        <v>23</v>
      </c>
      <c r="N55" s="20">
        <v>11300</v>
      </c>
      <c r="O55" s="20">
        <f t="shared" si="2"/>
        <v>11003.94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11300</v>
      </c>
      <c r="E56" s="20">
        <f t="shared" si="0"/>
        <v>11003.94</v>
      </c>
      <c r="F56" s="21">
        <v>61</v>
      </c>
      <c r="G56" s="22">
        <v>15</v>
      </c>
      <c r="H56" s="22">
        <v>15.15</v>
      </c>
      <c r="I56" s="20">
        <v>11300</v>
      </c>
      <c r="J56" s="20">
        <f t="shared" si="1"/>
        <v>11003.94</v>
      </c>
      <c r="K56" s="21">
        <v>93</v>
      </c>
      <c r="L56" s="24">
        <v>23</v>
      </c>
      <c r="M56" s="22">
        <v>23.15</v>
      </c>
      <c r="N56" s="20">
        <v>11300</v>
      </c>
      <c r="O56" s="20">
        <f t="shared" si="2"/>
        <v>11003.94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11300</v>
      </c>
      <c r="E57" s="20">
        <f t="shared" si="0"/>
        <v>11003.94</v>
      </c>
      <c r="F57" s="21">
        <v>62</v>
      </c>
      <c r="G57" s="22">
        <v>15.15</v>
      </c>
      <c r="H57" s="22">
        <v>15.3</v>
      </c>
      <c r="I57" s="20">
        <v>11300</v>
      </c>
      <c r="J57" s="20">
        <f t="shared" si="1"/>
        <v>11003.94</v>
      </c>
      <c r="K57" s="21">
        <v>94</v>
      </c>
      <c r="L57" s="22">
        <v>23.15</v>
      </c>
      <c r="M57" s="22">
        <v>23.3</v>
      </c>
      <c r="N57" s="20">
        <v>11300</v>
      </c>
      <c r="O57" s="20">
        <f t="shared" si="2"/>
        <v>11003.94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11300</v>
      </c>
      <c r="E58" s="20">
        <f t="shared" si="0"/>
        <v>11003.94</v>
      </c>
      <c r="F58" s="21">
        <v>63</v>
      </c>
      <c r="G58" s="22">
        <v>15.3</v>
      </c>
      <c r="H58" s="22">
        <v>15.45</v>
      </c>
      <c r="I58" s="20">
        <v>11300</v>
      </c>
      <c r="J58" s="20">
        <f t="shared" si="1"/>
        <v>11003.94</v>
      </c>
      <c r="K58" s="21">
        <v>95</v>
      </c>
      <c r="L58" s="22">
        <v>23.3</v>
      </c>
      <c r="M58" s="22">
        <v>23.45</v>
      </c>
      <c r="N58" s="20">
        <v>11300</v>
      </c>
      <c r="O58" s="20">
        <f t="shared" si="2"/>
        <v>11003.94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11300</v>
      </c>
      <c r="E59" s="20">
        <f t="shared" si="0"/>
        <v>11003.94</v>
      </c>
      <c r="F59" s="21">
        <v>64</v>
      </c>
      <c r="G59" s="22">
        <v>15.45</v>
      </c>
      <c r="H59" s="22">
        <v>16</v>
      </c>
      <c r="I59" s="20">
        <v>11300</v>
      </c>
      <c r="J59" s="20">
        <f t="shared" si="1"/>
        <v>11003.94</v>
      </c>
      <c r="K59" s="26">
        <v>96</v>
      </c>
      <c r="L59" s="22">
        <v>23.45</v>
      </c>
      <c r="M59" s="27">
        <v>24</v>
      </c>
      <c r="N59" s="20">
        <v>11300</v>
      </c>
      <c r="O59" s="20">
        <f t="shared" si="2"/>
        <v>11003.94</v>
      </c>
    </row>
    <row r="60" spans="1:19" ht="12.75" customHeight="1">
      <c r="A60" s="28"/>
      <c r="B60" s="29"/>
      <c r="C60" s="30"/>
      <c r="D60" s="31">
        <f>SUM(D28:D59)</f>
        <v>361600</v>
      </c>
      <c r="E60" s="32">
        <f>SUM(E28:E59)</f>
        <v>352126.08</v>
      </c>
      <c r="F60" s="33"/>
      <c r="G60" s="34"/>
      <c r="H60" s="34"/>
      <c r="I60" s="32">
        <f>SUM(I28:I59)</f>
        <v>287680</v>
      </c>
      <c r="J60" s="31">
        <f>SUM(J28:J59)</f>
        <v>280142.78399999999</v>
      </c>
      <c r="K60" s="33"/>
      <c r="L60" s="34"/>
      <c r="M60" s="34"/>
      <c r="N60" s="31">
        <f>SUM(N28:N59)</f>
        <v>361600</v>
      </c>
      <c r="O60" s="32">
        <f>SUM(O28:O59)</f>
        <v>352126.08</v>
      </c>
      <c r="P60" s="12"/>
      <c r="Q60" s="35"/>
      <c r="R60" s="12"/>
    </row>
    <row r="64" spans="1:19" ht="12.75" customHeight="1">
      <c r="A64" t="s">
        <v>65</v>
      </c>
      <c r="B64">
        <f>SUM(D60,I60,N60)/(4000*1000)</f>
        <v>0.25272</v>
      </c>
      <c r="C64">
        <f>ROUNDDOWN(SUM(E60,J60,O60)/(4000*1000),4)</f>
        <v>0.246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Q27" sqref="Q27:S52"/>
    </sheetView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66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67</v>
      </c>
      <c r="N12" s="2" t="s">
        <v>68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>
        <v>11300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1" t="s">
        <v>20</v>
      </c>
      <c r="D21" s="1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194</v>
      </c>
      <c r="R27" s="53"/>
      <c r="S27" s="54" t="s">
        <v>195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11300</v>
      </c>
      <c r="E28" s="20">
        <f t="shared" ref="E28:E59" si="0">D28*(100-2.62)/100</f>
        <v>11003.94</v>
      </c>
      <c r="F28" s="21">
        <v>33</v>
      </c>
      <c r="G28" s="22">
        <v>8</v>
      </c>
      <c r="H28" s="22">
        <v>8.15</v>
      </c>
      <c r="I28" s="20">
        <v>11300</v>
      </c>
      <c r="J28" s="20">
        <f t="shared" ref="J28:J59" si="1">I28*(100-2.62)/100</f>
        <v>11003.94</v>
      </c>
      <c r="K28" s="21">
        <v>65</v>
      </c>
      <c r="L28" s="22">
        <v>16</v>
      </c>
      <c r="M28" s="22">
        <v>16.149999999999999</v>
      </c>
      <c r="N28" s="20">
        <v>11300</v>
      </c>
      <c r="O28" s="20">
        <f t="shared" ref="O28:O59" si="2">N28*(100-2.62)/100</f>
        <v>11003.94</v>
      </c>
      <c r="Q28" s="18">
        <v>0</v>
      </c>
      <c r="R28" s="19">
        <v>0.15</v>
      </c>
      <c r="S28" s="55">
        <f>AVERAGE(D28:D31)</f>
        <v>11300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11300</v>
      </c>
      <c r="E29" s="20">
        <f t="shared" si="0"/>
        <v>11003.94</v>
      </c>
      <c r="F29" s="21">
        <v>34</v>
      </c>
      <c r="G29" s="22">
        <v>8.15</v>
      </c>
      <c r="H29" s="22">
        <v>8.3000000000000007</v>
      </c>
      <c r="I29" s="20">
        <v>11300</v>
      </c>
      <c r="J29" s="20">
        <f t="shared" si="1"/>
        <v>11003.94</v>
      </c>
      <c r="K29" s="21">
        <v>66</v>
      </c>
      <c r="L29" s="22">
        <v>16.149999999999999</v>
      </c>
      <c r="M29" s="22">
        <v>16.3</v>
      </c>
      <c r="N29" s="20">
        <v>11300</v>
      </c>
      <c r="O29" s="20">
        <f t="shared" si="2"/>
        <v>11003.94</v>
      </c>
      <c r="Q29" s="22">
        <v>1</v>
      </c>
      <c r="R29" s="19">
        <v>1.1499999999999999</v>
      </c>
      <c r="S29" s="55">
        <f>AVERAGE(D32:D35)</f>
        <v>11300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11300</v>
      </c>
      <c r="E30" s="20">
        <f t="shared" si="0"/>
        <v>11003.94</v>
      </c>
      <c r="F30" s="21">
        <v>35</v>
      </c>
      <c r="G30" s="22">
        <v>8.3000000000000007</v>
      </c>
      <c r="H30" s="22">
        <v>8.4499999999999993</v>
      </c>
      <c r="I30" s="20">
        <v>11300</v>
      </c>
      <c r="J30" s="20">
        <f t="shared" si="1"/>
        <v>11003.94</v>
      </c>
      <c r="K30" s="21">
        <v>67</v>
      </c>
      <c r="L30" s="22">
        <v>16.3</v>
      </c>
      <c r="M30" s="22">
        <v>16.45</v>
      </c>
      <c r="N30" s="20">
        <v>11300</v>
      </c>
      <c r="O30" s="20">
        <f t="shared" si="2"/>
        <v>11003.94</v>
      </c>
      <c r="Q30" s="23">
        <v>2</v>
      </c>
      <c r="R30" s="19">
        <v>2.15</v>
      </c>
      <c r="S30" s="55">
        <f>AVERAGE(D36:D39)</f>
        <v>11300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11300</v>
      </c>
      <c r="E31" s="20">
        <f t="shared" si="0"/>
        <v>11003.94</v>
      </c>
      <c r="F31" s="21">
        <v>36</v>
      </c>
      <c r="G31" s="22">
        <v>8.4499999999999993</v>
      </c>
      <c r="H31" s="22">
        <v>9</v>
      </c>
      <c r="I31" s="20">
        <v>11300</v>
      </c>
      <c r="J31" s="20">
        <f t="shared" si="1"/>
        <v>11003.94</v>
      </c>
      <c r="K31" s="21">
        <v>68</v>
      </c>
      <c r="L31" s="22">
        <v>16.45</v>
      </c>
      <c r="M31" s="22">
        <v>17</v>
      </c>
      <c r="N31" s="20">
        <v>11300</v>
      </c>
      <c r="O31" s="20">
        <f t="shared" si="2"/>
        <v>11003.94</v>
      </c>
      <c r="Q31" s="23">
        <v>3</v>
      </c>
      <c r="R31" s="25">
        <v>3.15</v>
      </c>
      <c r="S31" s="55">
        <f>AVERAGE(D40:D43)</f>
        <v>11300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11300</v>
      </c>
      <c r="E32" s="20">
        <f t="shared" si="0"/>
        <v>11003.94</v>
      </c>
      <c r="F32" s="21">
        <v>37</v>
      </c>
      <c r="G32" s="22">
        <v>9</v>
      </c>
      <c r="H32" s="22">
        <v>9.15</v>
      </c>
      <c r="I32" s="20">
        <v>11300</v>
      </c>
      <c r="J32" s="20">
        <f t="shared" si="1"/>
        <v>11003.94</v>
      </c>
      <c r="K32" s="21">
        <v>69</v>
      </c>
      <c r="L32" s="22">
        <v>17</v>
      </c>
      <c r="M32" s="22">
        <v>17.149999999999999</v>
      </c>
      <c r="N32" s="20">
        <v>11300</v>
      </c>
      <c r="O32" s="20">
        <f t="shared" si="2"/>
        <v>11003.94</v>
      </c>
      <c r="Q32" s="23">
        <v>4</v>
      </c>
      <c r="R32" s="25">
        <v>4.1500000000000004</v>
      </c>
      <c r="S32" s="55">
        <f>AVERAGE(D44:D47)</f>
        <v>11300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11300</v>
      </c>
      <c r="E33" s="20">
        <f t="shared" si="0"/>
        <v>11003.94</v>
      </c>
      <c r="F33" s="21">
        <v>38</v>
      </c>
      <c r="G33" s="22">
        <v>9.15</v>
      </c>
      <c r="H33" s="22">
        <v>9.3000000000000007</v>
      </c>
      <c r="I33" s="20">
        <v>11300</v>
      </c>
      <c r="J33" s="20">
        <f t="shared" si="1"/>
        <v>11003.94</v>
      </c>
      <c r="K33" s="21">
        <v>70</v>
      </c>
      <c r="L33" s="22">
        <v>17.149999999999999</v>
      </c>
      <c r="M33" s="22">
        <v>17.3</v>
      </c>
      <c r="N33" s="20">
        <v>11300</v>
      </c>
      <c r="O33" s="20">
        <f t="shared" si="2"/>
        <v>11003.94</v>
      </c>
      <c r="Q33" s="22">
        <v>5</v>
      </c>
      <c r="R33" s="25">
        <v>5.15</v>
      </c>
      <c r="S33" s="55">
        <f>AVERAGE(D48:D51)</f>
        <v>11300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11300</v>
      </c>
      <c r="E34" s="20">
        <f t="shared" si="0"/>
        <v>11003.94</v>
      </c>
      <c r="F34" s="21">
        <v>39</v>
      </c>
      <c r="G34" s="22">
        <v>9.3000000000000007</v>
      </c>
      <c r="H34" s="22">
        <v>9.4499999999999993</v>
      </c>
      <c r="I34" s="20">
        <v>11300</v>
      </c>
      <c r="J34" s="20">
        <f t="shared" si="1"/>
        <v>11003.94</v>
      </c>
      <c r="K34" s="21">
        <v>71</v>
      </c>
      <c r="L34" s="22">
        <v>17.3</v>
      </c>
      <c r="M34" s="22">
        <v>17.45</v>
      </c>
      <c r="N34" s="20">
        <v>11300</v>
      </c>
      <c r="O34" s="20">
        <f t="shared" si="2"/>
        <v>11003.94</v>
      </c>
      <c r="Q34" s="22">
        <v>6</v>
      </c>
      <c r="R34" s="25">
        <v>6.15</v>
      </c>
      <c r="S34" s="55">
        <f>AVERAGE(D52:D55)</f>
        <v>11300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11300</v>
      </c>
      <c r="E35" s="20">
        <f t="shared" si="0"/>
        <v>11003.94</v>
      </c>
      <c r="F35" s="21">
        <v>40</v>
      </c>
      <c r="G35" s="22">
        <v>9.4499999999999993</v>
      </c>
      <c r="H35" s="22">
        <v>10</v>
      </c>
      <c r="I35" s="20">
        <v>11300</v>
      </c>
      <c r="J35" s="20">
        <f t="shared" si="1"/>
        <v>11003.94</v>
      </c>
      <c r="K35" s="21">
        <v>72</v>
      </c>
      <c r="L35" s="24">
        <v>17.45</v>
      </c>
      <c r="M35" s="22">
        <v>18</v>
      </c>
      <c r="N35" s="20">
        <v>11300</v>
      </c>
      <c r="O35" s="20">
        <f t="shared" si="2"/>
        <v>11003.94</v>
      </c>
      <c r="Q35" s="22">
        <v>7</v>
      </c>
      <c r="R35" s="25">
        <v>7.15</v>
      </c>
      <c r="S35" s="55">
        <f>AVERAGE(D56:D59)</f>
        <v>11300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11300</v>
      </c>
      <c r="E36" s="20">
        <f t="shared" si="0"/>
        <v>11003.94</v>
      </c>
      <c r="F36" s="21">
        <v>41</v>
      </c>
      <c r="G36" s="22">
        <v>10</v>
      </c>
      <c r="H36" s="24">
        <v>10.15</v>
      </c>
      <c r="I36" s="20">
        <v>11300</v>
      </c>
      <c r="J36" s="20">
        <f t="shared" si="1"/>
        <v>11003.94</v>
      </c>
      <c r="K36" s="21">
        <v>73</v>
      </c>
      <c r="L36" s="24">
        <v>18</v>
      </c>
      <c r="M36" s="22">
        <v>18.149999999999999</v>
      </c>
      <c r="N36" s="20">
        <v>11300</v>
      </c>
      <c r="O36" s="20">
        <f t="shared" si="2"/>
        <v>11003.94</v>
      </c>
      <c r="Q36" s="22">
        <v>8</v>
      </c>
      <c r="R36" s="22">
        <v>8.15</v>
      </c>
      <c r="S36" s="55">
        <f>AVERAGE(I28:I31)</f>
        <v>11300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11300</v>
      </c>
      <c r="E37" s="20">
        <f t="shared" si="0"/>
        <v>11003.94</v>
      </c>
      <c r="F37" s="21">
        <v>42</v>
      </c>
      <c r="G37" s="22">
        <v>10.15</v>
      </c>
      <c r="H37" s="24">
        <v>10.3</v>
      </c>
      <c r="I37" s="20">
        <v>11300</v>
      </c>
      <c r="J37" s="20">
        <f t="shared" si="1"/>
        <v>11003.94</v>
      </c>
      <c r="K37" s="21">
        <v>74</v>
      </c>
      <c r="L37" s="24">
        <v>18.149999999999999</v>
      </c>
      <c r="M37" s="22">
        <v>18.3</v>
      </c>
      <c r="N37" s="20">
        <v>11300</v>
      </c>
      <c r="O37" s="20">
        <f t="shared" si="2"/>
        <v>11003.94</v>
      </c>
      <c r="Q37" s="22">
        <v>9</v>
      </c>
      <c r="R37" s="22">
        <v>9.15</v>
      </c>
      <c r="S37" s="55">
        <f>AVERAGE(I32:I35)</f>
        <v>11300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11300</v>
      </c>
      <c r="E38" s="20">
        <f t="shared" si="0"/>
        <v>11003.94</v>
      </c>
      <c r="F38" s="21">
        <v>43</v>
      </c>
      <c r="G38" s="22">
        <v>10.3</v>
      </c>
      <c r="H38" s="24">
        <v>10.45</v>
      </c>
      <c r="I38" s="20">
        <v>11300</v>
      </c>
      <c r="J38" s="20">
        <f t="shared" si="1"/>
        <v>11003.94</v>
      </c>
      <c r="K38" s="21">
        <v>75</v>
      </c>
      <c r="L38" s="24">
        <v>18.3</v>
      </c>
      <c r="M38" s="22">
        <v>18.45</v>
      </c>
      <c r="N38" s="20">
        <v>11300</v>
      </c>
      <c r="O38" s="20">
        <f t="shared" si="2"/>
        <v>11003.94</v>
      </c>
      <c r="Q38" s="22">
        <v>10</v>
      </c>
      <c r="R38" s="24">
        <v>10.15</v>
      </c>
      <c r="S38" s="55">
        <f>AVERAGE(I36:I39)</f>
        <v>11300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11300</v>
      </c>
      <c r="E39" s="20">
        <f t="shared" si="0"/>
        <v>11003.94</v>
      </c>
      <c r="F39" s="21">
        <v>44</v>
      </c>
      <c r="G39" s="22">
        <v>10.45</v>
      </c>
      <c r="H39" s="24">
        <v>11</v>
      </c>
      <c r="I39" s="20">
        <v>11300</v>
      </c>
      <c r="J39" s="20">
        <f t="shared" si="1"/>
        <v>11003.94</v>
      </c>
      <c r="K39" s="21">
        <v>76</v>
      </c>
      <c r="L39" s="24">
        <v>18.45</v>
      </c>
      <c r="M39" s="22">
        <v>19</v>
      </c>
      <c r="N39" s="20">
        <v>11300</v>
      </c>
      <c r="O39" s="20">
        <f t="shared" si="2"/>
        <v>11003.94</v>
      </c>
      <c r="Q39" s="22">
        <v>11</v>
      </c>
      <c r="R39" s="24">
        <v>11.15</v>
      </c>
      <c r="S39" s="55">
        <f>AVERAGE(I40:I43)</f>
        <v>11300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11300</v>
      </c>
      <c r="E40" s="20">
        <f t="shared" si="0"/>
        <v>11003.94</v>
      </c>
      <c r="F40" s="21">
        <v>45</v>
      </c>
      <c r="G40" s="22">
        <v>11</v>
      </c>
      <c r="H40" s="24">
        <v>11.15</v>
      </c>
      <c r="I40" s="20">
        <v>11300</v>
      </c>
      <c r="J40" s="20">
        <f t="shared" si="1"/>
        <v>11003.94</v>
      </c>
      <c r="K40" s="21">
        <v>77</v>
      </c>
      <c r="L40" s="24">
        <v>19</v>
      </c>
      <c r="M40" s="22">
        <v>19.149999999999999</v>
      </c>
      <c r="N40" s="20">
        <v>11300</v>
      </c>
      <c r="O40" s="20">
        <f t="shared" si="2"/>
        <v>11003.94</v>
      </c>
      <c r="Q40" s="22">
        <v>12</v>
      </c>
      <c r="R40" s="24">
        <v>12.15</v>
      </c>
      <c r="S40" s="55">
        <f>AVERAGE(I44:I47)</f>
        <v>11300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11300</v>
      </c>
      <c r="E41" s="20">
        <f t="shared" si="0"/>
        <v>11003.94</v>
      </c>
      <c r="F41" s="21">
        <v>46</v>
      </c>
      <c r="G41" s="22">
        <v>11.15</v>
      </c>
      <c r="H41" s="24">
        <v>11.3</v>
      </c>
      <c r="I41" s="20">
        <v>11300</v>
      </c>
      <c r="J41" s="20">
        <f t="shared" si="1"/>
        <v>11003.94</v>
      </c>
      <c r="K41" s="21">
        <v>78</v>
      </c>
      <c r="L41" s="24">
        <v>19.149999999999999</v>
      </c>
      <c r="M41" s="22">
        <v>19.3</v>
      </c>
      <c r="N41" s="20">
        <v>11300</v>
      </c>
      <c r="O41" s="20">
        <f t="shared" si="2"/>
        <v>11003.94</v>
      </c>
      <c r="Q41" s="22">
        <v>13</v>
      </c>
      <c r="R41" s="24">
        <v>13.15</v>
      </c>
      <c r="S41" s="55">
        <f>AVERAGE(I48:I51)</f>
        <v>11300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11300</v>
      </c>
      <c r="E42" s="20">
        <f t="shared" si="0"/>
        <v>11003.94</v>
      </c>
      <c r="F42" s="21">
        <v>47</v>
      </c>
      <c r="G42" s="22">
        <v>11.3</v>
      </c>
      <c r="H42" s="24">
        <v>11.45</v>
      </c>
      <c r="I42" s="20">
        <v>11300</v>
      </c>
      <c r="J42" s="20">
        <f t="shared" si="1"/>
        <v>11003.94</v>
      </c>
      <c r="K42" s="21">
        <v>79</v>
      </c>
      <c r="L42" s="24">
        <v>19.3</v>
      </c>
      <c r="M42" s="22">
        <v>19.45</v>
      </c>
      <c r="N42" s="20">
        <v>11300</v>
      </c>
      <c r="O42" s="20">
        <f t="shared" si="2"/>
        <v>11003.94</v>
      </c>
      <c r="Q42" s="22">
        <v>14</v>
      </c>
      <c r="R42" s="24">
        <v>14.15</v>
      </c>
      <c r="S42" s="55">
        <f>AVERAGE(I52:I55)</f>
        <v>11300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11300</v>
      </c>
      <c r="E43" s="20">
        <f t="shared" si="0"/>
        <v>11003.94</v>
      </c>
      <c r="F43" s="21">
        <v>48</v>
      </c>
      <c r="G43" s="22">
        <v>11.45</v>
      </c>
      <c r="H43" s="24">
        <v>12</v>
      </c>
      <c r="I43" s="20">
        <v>11300</v>
      </c>
      <c r="J43" s="20">
        <f t="shared" si="1"/>
        <v>11003.94</v>
      </c>
      <c r="K43" s="21">
        <v>80</v>
      </c>
      <c r="L43" s="24">
        <v>19.45</v>
      </c>
      <c r="M43" s="22">
        <v>20</v>
      </c>
      <c r="N43" s="20">
        <v>11300</v>
      </c>
      <c r="O43" s="20">
        <f t="shared" si="2"/>
        <v>11003.94</v>
      </c>
      <c r="Q43" s="22">
        <v>15</v>
      </c>
      <c r="R43" s="22">
        <v>15.15</v>
      </c>
      <c r="S43" s="55">
        <f>AVERAGE(I56:I59)</f>
        <v>11300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11300</v>
      </c>
      <c r="E44" s="20">
        <f t="shared" si="0"/>
        <v>11003.94</v>
      </c>
      <c r="F44" s="21">
        <v>49</v>
      </c>
      <c r="G44" s="22">
        <v>12</v>
      </c>
      <c r="H44" s="24">
        <v>12.15</v>
      </c>
      <c r="I44" s="20">
        <v>11300</v>
      </c>
      <c r="J44" s="20">
        <f t="shared" si="1"/>
        <v>11003.94</v>
      </c>
      <c r="K44" s="21">
        <v>81</v>
      </c>
      <c r="L44" s="24">
        <v>20</v>
      </c>
      <c r="M44" s="22">
        <v>20.149999999999999</v>
      </c>
      <c r="N44" s="20">
        <v>11300</v>
      </c>
      <c r="O44" s="20">
        <f t="shared" si="2"/>
        <v>11003.94</v>
      </c>
      <c r="Q44" s="22">
        <v>16</v>
      </c>
      <c r="R44" s="22">
        <v>16.149999999999999</v>
      </c>
      <c r="S44" s="55">
        <f>AVERAGE(N28:N31)</f>
        <v>11300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11300</v>
      </c>
      <c r="E45" s="20">
        <f t="shared" si="0"/>
        <v>11003.94</v>
      </c>
      <c r="F45" s="21">
        <v>50</v>
      </c>
      <c r="G45" s="22">
        <v>12.15</v>
      </c>
      <c r="H45" s="24">
        <v>12.3</v>
      </c>
      <c r="I45" s="20">
        <v>11300</v>
      </c>
      <c r="J45" s="20">
        <f t="shared" si="1"/>
        <v>11003.94</v>
      </c>
      <c r="K45" s="21">
        <v>82</v>
      </c>
      <c r="L45" s="24">
        <v>20.149999999999999</v>
      </c>
      <c r="M45" s="22">
        <v>20.3</v>
      </c>
      <c r="N45" s="20">
        <v>11300</v>
      </c>
      <c r="O45" s="20">
        <f t="shared" si="2"/>
        <v>11003.94</v>
      </c>
      <c r="Q45" s="22">
        <v>17</v>
      </c>
      <c r="R45" s="22">
        <v>17.149999999999999</v>
      </c>
      <c r="S45" s="55">
        <f>AVERAGE(N32:N35)</f>
        <v>11300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11300</v>
      </c>
      <c r="E46" s="20">
        <f t="shared" si="0"/>
        <v>11003.94</v>
      </c>
      <c r="F46" s="21">
        <v>51</v>
      </c>
      <c r="G46" s="22">
        <v>12.3</v>
      </c>
      <c r="H46" s="24">
        <v>12.45</v>
      </c>
      <c r="I46" s="20">
        <v>11300</v>
      </c>
      <c r="J46" s="20">
        <f t="shared" si="1"/>
        <v>11003.94</v>
      </c>
      <c r="K46" s="21">
        <v>83</v>
      </c>
      <c r="L46" s="24">
        <v>20.3</v>
      </c>
      <c r="M46" s="22">
        <v>20.45</v>
      </c>
      <c r="N46" s="20">
        <v>11300</v>
      </c>
      <c r="O46" s="20">
        <f t="shared" si="2"/>
        <v>11003.94</v>
      </c>
      <c r="Q46" s="24">
        <v>18</v>
      </c>
      <c r="R46" s="22">
        <v>18.149999999999999</v>
      </c>
      <c r="S46" s="55">
        <f>AVERAGE(N36:N39)</f>
        <v>11300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11300</v>
      </c>
      <c r="E47" s="20">
        <f t="shared" si="0"/>
        <v>11003.94</v>
      </c>
      <c r="F47" s="21">
        <v>52</v>
      </c>
      <c r="G47" s="22">
        <v>12.45</v>
      </c>
      <c r="H47" s="24">
        <v>13</v>
      </c>
      <c r="I47" s="20">
        <v>11300</v>
      </c>
      <c r="J47" s="20">
        <f t="shared" si="1"/>
        <v>11003.94</v>
      </c>
      <c r="K47" s="21">
        <v>84</v>
      </c>
      <c r="L47" s="24">
        <v>20.45</v>
      </c>
      <c r="M47" s="22">
        <v>21</v>
      </c>
      <c r="N47" s="20">
        <v>11300</v>
      </c>
      <c r="O47" s="20">
        <f t="shared" si="2"/>
        <v>11003.94</v>
      </c>
      <c r="Q47" s="24">
        <v>19</v>
      </c>
      <c r="R47" s="22">
        <v>19.149999999999999</v>
      </c>
      <c r="S47" s="55">
        <f>AVERAGE(N40:N43)</f>
        <v>11300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11300</v>
      </c>
      <c r="E48" s="20">
        <f t="shared" si="0"/>
        <v>11003.94</v>
      </c>
      <c r="F48" s="21">
        <v>53</v>
      </c>
      <c r="G48" s="22">
        <v>13</v>
      </c>
      <c r="H48" s="24">
        <v>13.15</v>
      </c>
      <c r="I48" s="20">
        <v>11300</v>
      </c>
      <c r="J48" s="20">
        <f t="shared" si="1"/>
        <v>11003.94</v>
      </c>
      <c r="K48" s="21">
        <v>85</v>
      </c>
      <c r="L48" s="24">
        <v>21</v>
      </c>
      <c r="M48" s="22">
        <v>21.15</v>
      </c>
      <c r="N48" s="20">
        <v>11300</v>
      </c>
      <c r="O48" s="20">
        <f t="shared" si="2"/>
        <v>11003.94</v>
      </c>
      <c r="Q48" s="24">
        <v>20</v>
      </c>
      <c r="R48" s="22">
        <v>20.149999999999999</v>
      </c>
      <c r="S48" s="55">
        <f>AVERAGE(N44:N47)</f>
        <v>11300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11300</v>
      </c>
      <c r="E49" s="20">
        <f t="shared" si="0"/>
        <v>11003.94</v>
      </c>
      <c r="F49" s="21">
        <v>54</v>
      </c>
      <c r="G49" s="22">
        <v>13.15</v>
      </c>
      <c r="H49" s="24">
        <v>13.3</v>
      </c>
      <c r="I49" s="20">
        <v>11300</v>
      </c>
      <c r="J49" s="20">
        <f t="shared" si="1"/>
        <v>11003.94</v>
      </c>
      <c r="K49" s="21">
        <v>86</v>
      </c>
      <c r="L49" s="24">
        <v>21.15</v>
      </c>
      <c r="M49" s="22">
        <v>21.3</v>
      </c>
      <c r="N49" s="20">
        <v>11300</v>
      </c>
      <c r="O49" s="20">
        <f t="shared" si="2"/>
        <v>11003.94</v>
      </c>
      <c r="Q49" s="24">
        <v>21</v>
      </c>
      <c r="R49" s="22">
        <v>21.15</v>
      </c>
      <c r="S49" s="55">
        <f>AVERAGE(N48:N51)</f>
        <v>11300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11300</v>
      </c>
      <c r="E50" s="20">
        <f t="shared" si="0"/>
        <v>11003.94</v>
      </c>
      <c r="F50" s="21">
        <v>55</v>
      </c>
      <c r="G50" s="22">
        <v>13.3</v>
      </c>
      <c r="H50" s="24">
        <v>13.45</v>
      </c>
      <c r="I50" s="20">
        <v>11300</v>
      </c>
      <c r="J50" s="20">
        <f t="shared" si="1"/>
        <v>11003.94</v>
      </c>
      <c r="K50" s="21">
        <v>87</v>
      </c>
      <c r="L50" s="24">
        <v>21.3</v>
      </c>
      <c r="M50" s="22">
        <v>21.45</v>
      </c>
      <c r="N50" s="20">
        <v>11300</v>
      </c>
      <c r="O50" s="20">
        <f t="shared" si="2"/>
        <v>11003.94</v>
      </c>
      <c r="Q50" s="24">
        <v>22</v>
      </c>
      <c r="R50" s="22">
        <v>22.15</v>
      </c>
      <c r="S50" s="55">
        <f>AVERAGE(N52:N55)</f>
        <v>11300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11300</v>
      </c>
      <c r="E51" s="20">
        <f t="shared" si="0"/>
        <v>11003.94</v>
      </c>
      <c r="F51" s="21">
        <v>56</v>
      </c>
      <c r="G51" s="22">
        <v>13.45</v>
      </c>
      <c r="H51" s="24">
        <v>14</v>
      </c>
      <c r="I51" s="20">
        <v>11300</v>
      </c>
      <c r="J51" s="20">
        <f t="shared" si="1"/>
        <v>11003.94</v>
      </c>
      <c r="K51" s="21">
        <v>88</v>
      </c>
      <c r="L51" s="24">
        <v>21.45</v>
      </c>
      <c r="M51" s="22">
        <v>22</v>
      </c>
      <c r="N51" s="20">
        <v>11300</v>
      </c>
      <c r="O51" s="20">
        <f t="shared" si="2"/>
        <v>11003.94</v>
      </c>
      <c r="Q51" s="24">
        <v>23</v>
      </c>
      <c r="R51" s="22">
        <v>23.15</v>
      </c>
      <c r="S51" s="55">
        <f>AVERAGE(N56:N59)</f>
        <v>11300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11300</v>
      </c>
      <c r="E52" s="20">
        <f t="shared" si="0"/>
        <v>11003.94</v>
      </c>
      <c r="F52" s="21">
        <v>57</v>
      </c>
      <c r="G52" s="22">
        <v>14</v>
      </c>
      <c r="H52" s="24">
        <v>14.15</v>
      </c>
      <c r="I52" s="20">
        <v>11300</v>
      </c>
      <c r="J52" s="20">
        <f t="shared" si="1"/>
        <v>11003.94</v>
      </c>
      <c r="K52" s="21">
        <v>89</v>
      </c>
      <c r="L52" s="24">
        <v>22</v>
      </c>
      <c r="M52" s="22">
        <v>22.15</v>
      </c>
      <c r="N52" s="20">
        <v>11300</v>
      </c>
      <c r="O52" s="20">
        <f t="shared" si="2"/>
        <v>11003.94</v>
      </c>
      <c r="Q52" s="54" t="s">
        <v>196</v>
      </c>
      <c r="S52" s="55">
        <f>AVERAGE(S28:S51)</f>
        <v>11300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11300</v>
      </c>
      <c r="E53" s="20">
        <f t="shared" si="0"/>
        <v>11003.94</v>
      </c>
      <c r="F53" s="21">
        <v>58</v>
      </c>
      <c r="G53" s="22">
        <v>14.15</v>
      </c>
      <c r="H53" s="24">
        <v>14.3</v>
      </c>
      <c r="I53" s="20">
        <v>11300</v>
      </c>
      <c r="J53" s="20">
        <f t="shared" si="1"/>
        <v>11003.94</v>
      </c>
      <c r="K53" s="21">
        <v>90</v>
      </c>
      <c r="L53" s="24">
        <v>22.15</v>
      </c>
      <c r="M53" s="22">
        <v>22.3</v>
      </c>
      <c r="N53" s="20">
        <v>11300</v>
      </c>
      <c r="O53" s="20">
        <f t="shared" si="2"/>
        <v>11003.94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11300</v>
      </c>
      <c r="E54" s="20">
        <f t="shared" si="0"/>
        <v>11003.94</v>
      </c>
      <c r="F54" s="21">
        <v>59</v>
      </c>
      <c r="G54" s="22">
        <v>14.3</v>
      </c>
      <c r="H54" s="24">
        <v>14.45</v>
      </c>
      <c r="I54" s="20">
        <v>11300</v>
      </c>
      <c r="J54" s="20">
        <f t="shared" si="1"/>
        <v>11003.94</v>
      </c>
      <c r="K54" s="21">
        <v>91</v>
      </c>
      <c r="L54" s="24">
        <v>22.3</v>
      </c>
      <c r="M54" s="22">
        <v>22.45</v>
      </c>
      <c r="N54" s="20">
        <v>11300</v>
      </c>
      <c r="O54" s="20">
        <f t="shared" si="2"/>
        <v>11003.94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11300</v>
      </c>
      <c r="E55" s="20">
        <f t="shared" si="0"/>
        <v>11003.94</v>
      </c>
      <c r="F55" s="21">
        <v>60</v>
      </c>
      <c r="G55" s="22">
        <v>14.45</v>
      </c>
      <c r="H55" s="22">
        <v>15</v>
      </c>
      <c r="I55" s="20">
        <v>11300</v>
      </c>
      <c r="J55" s="20">
        <f t="shared" si="1"/>
        <v>11003.94</v>
      </c>
      <c r="K55" s="21">
        <v>92</v>
      </c>
      <c r="L55" s="24">
        <v>22.45</v>
      </c>
      <c r="M55" s="22">
        <v>23</v>
      </c>
      <c r="N55" s="20">
        <v>11300</v>
      </c>
      <c r="O55" s="20">
        <f t="shared" si="2"/>
        <v>11003.94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11300</v>
      </c>
      <c r="E56" s="20">
        <f t="shared" si="0"/>
        <v>11003.94</v>
      </c>
      <c r="F56" s="21">
        <v>61</v>
      </c>
      <c r="G56" s="22">
        <v>15</v>
      </c>
      <c r="H56" s="22">
        <v>15.15</v>
      </c>
      <c r="I56" s="20">
        <v>11300</v>
      </c>
      <c r="J56" s="20">
        <f t="shared" si="1"/>
        <v>11003.94</v>
      </c>
      <c r="K56" s="21">
        <v>93</v>
      </c>
      <c r="L56" s="24">
        <v>23</v>
      </c>
      <c r="M56" s="22">
        <v>23.15</v>
      </c>
      <c r="N56" s="20">
        <v>11300</v>
      </c>
      <c r="O56" s="20">
        <f t="shared" si="2"/>
        <v>11003.94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11300</v>
      </c>
      <c r="E57" s="20">
        <f t="shared" si="0"/>
        <v>11003.94</v>
      </c>
      <c r="F57" s="21">
        <v>62</v>
      </c>
      <c r="G57" s="22">
        <v>15.15</v>
      </c>
      <c r="H57" s="22">
        <v>15.3</v>
      </c>
      <c r="I57" s="20">
        <v>11300</v>
      </c>
      <c r="J57" s="20">
        <f t="shared" si="1"/>
        <v>11003.94</v>
      </c>
      <c r="K57" s="21">
        <v>94</v>
      </c>
      <c r="L57" s="22">
        <v>23.15</v>
      </c>
      <c r="M57" s="22">
        <v>23.3</v>
      </c>
      <c r="N57" s="20">
        <v>11300</v>
      </c>
      <c r="O57" s="20">
        <f t="shared" si="2"/>
        <v>11003.94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11300</v>
      </c>
      <c r="E58" s="20">
        <f t="shared" si="0"/>
        <v>11003.94</v>
      </c>
      <c r="F58" s="21">
        <v>63</v>
      </c>
      <c r="G58" s="22">
        <v>15.3</v>
      </c>
      <c r="H58" s="22">
        <v>15.45</v>
      </c>
      <c r="I58" s="20">
        <v>11300</v>
      </c>
      <c r="J58" s="20">
        <f t="shared" si="1"/>
        <v>11003.94</v>
      </c>
      <c r="K58" s="21">
        <v>95</v>
      </c>
      <c r="L58" s="22">
        <v>23.3</v>
      </c>
      <c r="M58" s="22">
        <v>23.45</v>
      </c>
      <c r="N58" s="20">
        <v>11300</v>
      </c>
      <c r="O58" s="20">
        <f t="shared" si="2"/>
        <v>11003.94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11300</v>
      </c>
      <c r="E59" s="20">
        <f t="shared" si="0"/>
        <v>11003.94</v>
      </c>
      <c r="F59" s="21">
        <v>64</v>
      </c>
      <c r="G59" s="22">
        <v>15.45</v>
      </c>
      <c r="H59" s="22">
        <v>16</v>
      </c>
      <c r="I59" s="20">
        <v>11300</v>
      </c>
      <c r="J59" s="20">
        <f t="shared" si="1"/>
        <v>11003.94</v>
      </c>
      <c r="K59" s="26">
        <v>96</v>
      </c>
      <c r="L59" s="22">
        <v>23.45</v>
      </c>
      <c r="M59" s="27">
        <v>24</v>
      </c>
      <c r="N59" s="20">
        <v>11300</v>
      </c>
      <c r="O59" s="20">
        <f t="shared" si="2"/>
        <v>11003.94</v>
      </c>
    </row>
    <row r="60" spans="1:19" ht="12.75" customHeight="1">
      <c r="A60" s="28"/>
      <c r="B60" s="29"/>
      <c r="C60" s="30"/>
      <c r="D60" s="31">
        <f>SUM(D28:D59)</f>
        <v>361600</v>
      </c>
      <c r="E60" s="32">
        <f>SUM(E28:E59)</f>
        <v>352126.08</v>
      </c>
      <c r="F60" s="33"/>
      <c r="G60" s="34"/>
      <c r="H60" s="34"/>
      <c r="I60" s="32">
        <f>SUM(I28:I59)</f>
        <v>361600</v>
      </c>
      <c r="J60" s="31">
        <f>SUM(J28:J59)</f>
        <v>352126.08</v>
      </c>
      <c r="K60" s="33"/>
      <c r="L60" s="34"/>
      <c r="M60" s="34"/>
      <c r="N60" s="31">
        <f>SUM(N28:N59)</f>
        <v>361600</v>
      </c>
      <c r="O60" s="32">
        <f>SUM(O28:O59)</f>
        <v>352126.08</v>
      </c>
      <c r="P60" s="12"/>
      <c r="Q60" s="35"/>
      <c r="R60" s="12"/>
    </row>
    <row r="64" spans="1:19" ht="12.75" customHeight="1">
      <c r="A64" t="s">
        <v>69</v>
      </c>
      <c r="B64">
        <f>SUM(D60,I60,N60)/(4000*1000)</f>
        <v>0.2712</v>
      </c>
      <c r="C64">
        <f>ROUNDDOWN(SUM(E60,J60,O60)/(4000*1000),4)</f>
        <v>0.26400000000000001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33</vt:i4>
      </vt:variant>
      <vt:variant>
        <vt:lpstr>Named Ranges</vt:lpstr>
      </vt:variant>
      <vt:variant>
        <vt:i4>1</vt:i4>
      </vt:variant>
    </vt:vector>
  </HeadingPairs>
  <TitlesOfParts>
    <vt:vector size="34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Sheet17</vt:lpstr>
      <vt:lpstr>Sheet18</vt:lpstr>
      <vt:lpstr>Sheet19</vt:lpstr>
      <vt:lpstr>Sheet20</vt:lpstr>
      <vt:lpstr>Sheet21</vt:lpstr>
      <vt:lpstr>Sheet22</vt:lpstr>
      <vt:lpstr>Sheet23 (2)</vt:lpstr>
      <vt:lpstr>Sheet24 (2)</vt:lpstr>
      <vt:lpstr>Sheet25 (2)</vt:lpstr>
      <vt:lpstr>Sheet26 (2)</vt:lpstr>
      <vt:lpstr>Sheet27 (2)</vt:lpstr>
      <vt:lpstr>Sheet28 (2)</vt:lpstr>
      <vt:lpstr>Sheet29 (2)</vt:lpstr>
      <vt:lpstr>Sheet30 (2)</vt:lpstr>
      <vt:lpstr>Sheet31 (2)</vt:lpstr>
      <vt:lpstr>Summary</vt:lpstr>
      <vt:lpstr>Evaluation Warning</vt:lpstr>
      <vt:lpstr>Summary!Print_Area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DefaultAppPool</dc:creator>
  <cp:lastModifiedBy>admin</cp:lastModifiedBy>
  <cp:lastPrinted>2020-08-31T09:57:36Z</cp:lastPrinted>
  <dcterms:modified xsi:type="dcterms:W3CDTF">2020-11-17T10:04:36Z</dcterms:modified>
</cp:coreProperties>
</file>